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24226"/>
  <xr:revisionPtr revIDLastSave="36" documentId="8_{55813CF5-F526-4BD3-B34B-98B0410D0453}" xr6:coauthVersionLast="47" xr6:coauthVersionMax="47" xr10:uidLastSave="{53E583A8-DE10-4050-9D3B-BC0F876E26B1}"/>
  <bookViews>
    <workbookView xWindow="-120" yWindow="-120" windowWidth="29040" windowHeight="15840" tabRatio="835" activeTab="1" xr2:uid="{00000000-000D-0000-FFFF-FFFF00000000}"/>
  </bookViews>
  <sheets>
    <sheet name="Notes" sheetId="8" r:id="rId1"/>
    <sheet name="speed forecaster tool " sheetId="10" r:id="rId2"/>
  </sheets>
  <externalReferences>
    <externalReference r:id="rId3"/>
  </externalReferences>
  <definedNames>
    <definedName name="codes" localSheetId="1">#REF!</definedName>
    <definedName name="codes">#REF!</definedName>
    <definedName name="codes_county" localSheetId="1">#REF!</definedName>
    <definedName name="codes_county">#REF!</definedName>
    <definedName name="codes_district" localSheetId="1">#REF!</definedName>
    <definedName name="codes_district">#REF!</definedName>
    <definedName name="county_codes" localSheetId="1">#REF!</definedName>
    <definedName name="county_codes">#REF!</definedName>
    <definedName name="LS_SS_district" localSheetId="1">#REF!</definedName>
    <definedName name="LS_SS_district">#REF!</definedName>
    <definedName name="MJ_district" localSheetId="1">#REF!</definedName>
    <definedName name="MJ_district">#REF!</definedName>
    <definedName name="PINS_data">'[1]PINS summary'!$B$7:$AF$374</definedName>
    <definedName name="_xlnm.Print_Area" localSheetId="1">'speed forecaster tool '!$B$4:$AD$19</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5" i="10" l="1"/>
  <c r="V15" i="10"/>
  <c r="AC10" i="10"/>
  <c r="AC11" i="10"/>
  <c r="AC12" i="10"/>
  <c r="AC9" i="10"/>
  <c r="AA10" i="10"/>
  <c r="AA11" i="10"/>
  <c r="AA12" i="10"/>
  <c r="AA9" i="10"/>
  <c r="R10" i="10"/>
  <c r="R11" i="10"/>
  <c r="R12" i="10"/>
  <c r="N15" i="10"/>
  <c r="M15" i="10"/>
  <c r="T15" i="10" s="1"/>
  <c r="T10" i="10"/>
  <c r="T11" i="10"/>
  <c r="T12" i="10"/>
  <c r="T9" i="10"/>
  <c r="S10" i="10"/>
  <c r="S11" i="10"/>
  <c r="S12" i="10"/>
  <c r="R9" i="10"/>
  <c r="I10" i="10"/>
  <c r="I11" i="10"/>
  <c r="I12" i="10"/>
  <c r="I9" i="10"/>
  <c r="J10" i="10"/>
  <c r="J11" i="10"/>
  <c r="J12" i="10"/>
  <c r="E15" i="10"/>
  <c r="D15" i="10"/>
  <c r="K10" i="10"/>
  <c r="K11" i="10"/>
  <c r="K12" i="10"/>
  <c r="K9" i="10"/>
  <c r="J9" i="10"/>
  <c r="H10" i="10"/>
  <c r="H11" i="10"/>
  <c r="H12" i="10"/>
  <c r="H9" i="10"/>
  <c r="Q9" i="10"/>
  <c r="Y14" i="10"/>
  <c r="X14" i="10"/>
  <c r="W14" i="10"/>
  <c r="V14" i="10"/>
  <c r="P14" i="10"/>
  <c r="O14" i="10"/>
  <c r="N14" i="10"/>
  <c r="M14" i="10"/>
  <c r="G14" i="10"/>
  <c r="F14" i="10"/>
  <c r="E14" i="10"/>
  <c r="D14" i="10"/>
  <c r="AB12" i="10"/>
  <c r="Z12" i="10"/>
  <c r="Q12" i="10"/>
  <c r="AB11" i="10"/>
  <c r="Z11" i="10"/>
  <c r="Q11" i="10"/>
  <c r="AB10" i="10"/>
  <c r="Z10" i="10"/>
  <c r="Q10" i="10"/>
  <c r="AB9" i="10"/>
  <c r="Z9" i="10"/>
  <c r="S9" i="10"/>
  <c r="AA15" i="10" l="1"/>
  <c r="AC15" i="10"/>
  <c r="K15" i="10"/>
  <c r="R15" i="10"/>
  <c r="S14" i="10"/>
  <c r="I15" i="10"/>
  <c r="J14" i="10"/>
  <c r="H14" i="10"/>
  <c r="AB14" i="10"/>
  <c r="Q14" i="10"/>
  <c r="Z14" i="10"/>
</calcChain>
</file>

<file path=xl/sharedStrings.xml><?xml version="1.0" encoding="utf-8"?>
<sst xmlns="http://schemas.openxmlformats.org/spreadsheetml/2006/main" count="68" uniqueCount="44">
  <si>
    <t xml:space="preserve">We hope this is helpful - please feel free to ask questions / suggest improvements. </t>
  </si>
  <si>
    <t>This toolkit helps you to keep a quarter-by-quarter eye on how you are performing on speed of processing applications.</t>
  </si>
  <si>
    <t>The full critieria regarding designation can be found here:</t>
  </si>
  <si>
    <t>Things to note:</t>
  </si>
  <si>
    <r>
      <t xml:space="preserve">2) The P151/P153 data is normally at </t>
    </r>
    <r>
      <rPr>
        <i/>
        <sz val="10"/>
        <color theme="1"/>
        <rFont val="Liberation Sans"/>
      </rPr>
      <t xml:space="preserve">least </t>
    </r>
    <r>
      <rPr>
        <sz val="10"/>
        <color theme="1"/>
        <rFont val="Liberation Sans"/>
      </rPr>
      <t>one quarter behind the current live reporting period.</t>
    </r>
  </si>
  <si>
    <t>How to use the speed forecaster</t>
  </si>
  <si>
    <t>Delete the dummy data in the 'speed forecaster tool' and populate the columns for each quarter with the most up to date figures you have</t>
  </si>
  <si>
    <r>
      <t xml:space="preserve"> (use the worksheets P151/153) </t>
    </r>
    <r>
      <rPr>
        <b/>
        <sz val="10"/>
        <color theme="1"/>
        <rFont val="Liberation Sans"/>
      </rPr>
      <t xml:space="preserve">BUT it is always wise to check this against your own records in case of reporting errors. </t>
    </r>
  </si>
  <si>
    <t>Don't overwrite the grey cells !</t>
  </si>
  <si>
    <t xml:space="preserve">Copy your performance data from Tables P151a/b and P153 into the cells in the grid below to keep a quarter-by-quarter eye on performance. </t>
  </si>
  <si>
    <t>Designation Period 2022-24</t>
  </si>
  <si>
    <t>Criteria: Speed</t>
  </si>
  <si>
    <t>District matter Majors (151a)</t>
  </si>
  <si>
    <t>County matter majors (151b)</t>
  </si>
  <si>
    <t>Non-majors (153)</t>
  </si>
  <si>
    <t>All Major Decisions</t>
  </si>
  <si>
    <t>Major Decisions within 13 weeks</t>
  </si>
  <si>
    <t>PPA, EoT or EIA Decisions</t>
  </si>
  <si>
    <t>PPA, EoT or EIA Decisions in time</t>
  </si>
  <si>
    <t>Non-major Decisions</t>
  </si>
  <si>
    <t>Non-major Decisions within 8 weeks</t>
  </si>
  <si>
    <t>Q1</t>
  </si>
  <si>
    <t>Q2</t>
  </si>
  <si>
    <t>Q3</t>
  </si>
  <si>
    <t>Q4</t>
  </si>
  <si>
    <t>Oct - Dec 2023</t>
  </si>
  <si>
    <t>Jan - Mar 2024</t>
  </si>
  <si>
    <t>Apr - Jun 2024</t>
  </si>
  <si>
    <t>Jul - Sep 2024</t>
  </si>
  <si>
    <t>Assessment is made late December 2024, for designation announcement early 2025</t>
  </si>
  <si>
    <t>Min. level required (inc. EOTs)</t>
  </si>
  <si>
    <t>Out of time (allowing EOTs)</t>
  </si>
  <si>
    <t>Out of time (excluding EOTs)</t>
  </si>
  <si>
    <t>Result (allowing EOTs)</t>
  </si>
  <si>
    <t>Result (excluding EOTs)</t>
  </si>
  <si>
    <t>total (allowing EOTs)</t>
  </si>
  <si>
    <t>total (excluding EOTs)</t>
  </si>
  <si>
    <t xml:space="preserve">Council </t>
  </si>
  <si>
    <t xml:space="preserve">Designation Performance (Speed)  Oct 2023 until Sept 2024 </t>
  </si>
  <si>
    <t>Here are the live performance tables where you can find the data used for the crystal ball</t>
  </si>
  <si>
    <t>https://www.gov.uk/government/statistical-data-sets/live-tables-on-planning-application-statistics</t>
  </si>
  <si>
    <t>3) We have included information on performance if extensions of time were not permitted as this is also important for performance purposes even though the Government does not currently assess performance without extensions of time</t>
  </si>
  <si>
    <t xml:space="preserve">1) DCLG measure performance over a 1 year period for designation. The period measured for speed is currently Oct 2023 - September 2024. </t>
  </si>
  <si>
    <t>https://assets.publishing.service.gov.uk/media/674f2ec08b522bba9d991af9/Criteria_Document_2024.pdf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</si>
</sst>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0"/>
      <name val="Arial"/>
    </font>
    <font>
      <sz val="10"/>
      <name val="Arial"/>
      <family val="2"/>
    </font>
    <font>
      <sz val="10"/>
      <name val="Arial"/>
      <family val="2"/>
    </font>
    <font>
      <u/>
      <sz val="10"/>
      <color theme="10"/>
      <name val="Arial"/>
      <family val="2"/>
    </font>
    <font>
      <sz val="10"/>
      <color rgb="FF000000"/>
      <name val="Arial"/>
      <family val="2"/>
    </font>
    <font>
      <sz val="10"/>
      <color theme="1"/>
      <name val="Liberation Sans"/>
    </font>
    <font>
      <b/>
      <sz val="10"/>
      <color theme="1"/>
      <name val="Liberation Sans"/>
    </font>
    <font>
      <i/>
      <sz val="10"/>
      <color theme="1"/>
      <name val="Liberation Sans"/>
    </font>
    <font>
      <u/>
      <sz val="10"/>
      <color theme="10"/>
      <name val="Liberation Sans"/>
    </font>
    <font>
      <sz val="12"/>
      <color theme="1"/>
      <name val="Liberation Sans"/>
    </font>
    <font>
      <b/>
      <sz val="12"/>
      <color theme="1"/>
      <name val="Liberation Sans"/>
    </font>
    <font>
      <sz val="10"/>
      <name val="Liberation Sans"/>
    </font>
    <font>
      <b/>
      <sz val="22"/>
      <color theme="1"/>
      <name val="Liberation Sans"/>
    </font>
    <font>
      <b/>
      <sz val="12"/>
      <name val="Liberation Sans"/>
    </font>
    <font>
      <b/>
      <sz val="10"/>
      <name val="Liberation Sans"/>
    </font>
    <font>
      <b/>
      <sz val="14"/>
      <color theme="1"/>
      <name val="Liberation Sans"/>
    </font>
  </fonts>
  <fills count="14">
    <fill>
      <patternFill patternType="none"/>
    </fill>
    <fill>
      <patternFill patternType="gray125"/>
    </fill>
    <fill>
      <patternFill patternType="solid">
        <fgColor theme="0"/>
        <bgColor indexed="64"/>
      </patternFill>
    </fill>
    <fill>
      <patternFill patternType="solid">
        <fgColor rgb="FFFFFF99"/>
        <bgColor rgb="FFFFFF99"/>
      </patternFill>
    </fill>
    <fill>
      <patternFill patternType="solid">
        <fgColor theme="0" tint="-0.14999847407452621"/>
        <bgColor rgb="FFFFFF99"/>
      </patternFill>
    </fill>
    <fill>
      <patternFill patternType="solid">
        <fgColor theme="3" tint="0.59999389629810485"/>
        <bgColor rgb="FFFFFF99"/>
      </patternFill>
    </fill>
    <fill>
      <patternFill patternType="solid">
        <fgColor rgb="FF92D050"/>
        <bgColor rgb="FFCCFF00"/>
      </patternFill>
    </fill>
    <fill>
      <patternFill patternType="solid">
        <fgColor rgb="FF92D050"/>
        <bgColor rgb="FFFFFF99"/>
      </patternFill>
    </fill>
    <fill>
      <patternFill patternType="solid">
        <fgColor theme="0"/>
        <bgColor rgb="FFFFFF99"/>
      </patternFill>
    </fill>
    <fill>
      <patternFill patternType="solid">
        <fgColor rgb="FFFFFF99"/>
        <bgColor indexed="64"/>
      </patternFill>
    </fill>
    <fill>
      <patternFill patternType="solid">
        <fgColor theme="0" tint="-0.14999847407452621"/>
        <bgColor indexed="64"/>
      </patternFill>
    </fill>
    <fill>
      <patternFill patternType="solid">
        <fgColor theme="1"/>
        <bgColor rgb="FFFFFF99"/>
      </patternFill>
    </fill>
    <fill>
      <patternFill patternType="solid">
        <fgColor theme="1"/>
        <bgColor indexed="64"/>
      </patternFill>
    </fill>
    <fill>
      <patternFill patternType="solid">
        <fgColor theme="5" tint="0.39997558519241921"/>
        <bgColor rgb="FFFFFF99"/>
      </patternFill>
    </fill>
  </fills>
  <borders count="34">
    <border>
      <left/>
      <right/>
      <top/>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style="thin">
        <color indexed="64"/>
      </left>
      <right style="thin">
        <color indexed="64"/>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indexed="64"/>
      </left>
      <right style="thin">
        <color rgb="FF000000"/>
      </right>
      <top style="thin">
        <color indexed="64"/>
      </top>
      <bottom style="thin">
        <color rgb="FF000000"/>
      </bottom>
      <diagonal/>
    </border>
    <border>
      <left style="thin">
        <color rgb="FF000000"/>
      </left>
      <right/>
      <top/>
      <bottom style="thin">
        <color rgb="FF000000"/>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rgb="FF000000"/>
      </right>
      <top style="thin">
        <color rgb="FF000000"/>
      </top>
      <bottom style="thin">
        <color rgb="FF000000"/>
      </bottom>
      <diagonal/>
    </border>
    <border>
      <left style="thin">
        <color rgb="FF000000"/>
      </left>
      <right/>
      <top style="medium">
        <color indexed="64"/>
      </top>
      <bottom style="medium">
        <color indexed="64"/>
      </bottom>
      <diagonal/>
    </border>
    <border>
      <left/>
      <right style="thin">
        <color rgb="FF000000"/>
      </right>
      <top/>
      <bottom/>
      <diagonal/>
    </border>
    <border>
      <left style="thin">
        <color rgb="FF000000"/>
      </left>
      <right/>
      <top/>
      <bottom/>
      <diagonal/>
    </border>
    <border>
      <left style="thin">
        <color rgb="FF000000"/>
      </left>
      <right style="thin">
        <color indexed="64"/>
      </right>
      <top/>
      <bottom/>
      <diagonal/>
    </border>
  </borders>
  <cellStyleXfs count="9">
    <xf numFmtId="0" fontId="0" fillId="0" borderId="0"/>
    <xf numFmtId="0" fontId="3" fillId="0" borderId="0" applyNumberFormat="0" applyFill="0" applyBorder="0" applyAlignment="0" applyProtection="0"/>
    <xf numFmtId="0" fontId="2" fillId="0" borderId="0"/>
    <xf numFmtId="0" fontId="2" fillId="0" borderId="0"/>
    <xf numFmtId="0" fontId="1" fillId="0" borderId="0"/>
    <xf numFmtId="0" fontId="1" fillId="0" borderId="0"/>
    <xf numFmtId="0" fontId="1" fillId="0" borderId="0"/>
    <xf numFmtId="0" fontId="5" fillId="0" borderId="0"/>
    <xf numFmtId="0" fontId="8" fillId="0" borderId="0" applyNumberFormat="0" applyFill="0" applyBorder="0" applyAlignment="0" applyProtection="0"/>
  </cellStyleXfs>
  <cellXfs count="103">
    <xf numFmtId="0" fontId="0" fillId="0" borderId="0" xfId="0"/>
    <xf numFmtId="0" fontId="1" fillId="2" borderId="0" xfId="4" applyFill="1"/>
    <xf numFmtId="3" fontId="4" fillId="2" borderId="0" xfId="4" applyNumberFormat="1" applyFont="1" applyFill="1" applyAlignment="1">
      <alignment horizontal="right" vertical="top" wrapText="1" readingOrder="1"/>
    </xf>
    <xf numFmtId="0" fontId="1" fillId="0" borderId="0" xfId="4"/>
    <xf numFmtId="0" fontId="6" fillId="2" borderId="0" xfId="7" applyFont="1" applyFill="1"/>
    <xf numFmtId="0" fontId="5" fillId="2" borderId="0" xfId="7" applyFill="1"/>
    <xf numFmtId="0" fontId="3" fillId="2" borderId="0" xfId="1" applyFill="1"/>
    <xf numFmtId="0" fontId="5" fillId="2" borderId="0" xfId="7" applyFill="1" applyAlignment="1">
      <alignment wrapText="1"/>
    </xf>
    <xf numFmtId="0" fontId="8" fillId="2" borderId="0" xfId="8" applyFill="1"/>
    <xf numFmtId="0" fontId="6" fillId="0" borderId="0" xfId="7" applyFont="1"/>
    <xf numFmtId="0" fontId="5" fillId="4" borderId="5" xfId="7" applyFill="1" applyBorder="1" applyAlignment="1">
      <alignment horizontal="center" textRotation="90"/>
    </xf>
    <xf numFmtId="0" fontId="5" fillId="4" borderId="5" xfId="7" applyFill="1" applyBorder="1"/>
    <xf numFmtId="0" fontId="9" fillId="2" borderId="0" xfId="7" applyFont="1" applyFill="1"/>
    <xf numFmtId="0" fontId="1" fillId="2" borderId="6" xfId="4" applyFill="1" applyBorder="1"/>
    <xf numFmtId="0" fontId="5" fillId="2" borderId="1" xfId="7" applyFill="1" applyBorder="1"/>
    <xf numFmtId="0" fontId="1" fillId="2" borderId="1" xfId="4" applyFill="1" applyBorder="1"/>
    <xf numFmtId="0" fontId="12" fillId="2" borderId="1" xfId="7" applyFont="1" applyFill="1" applyBorder="1"/>
    <xf numFmtId="0" fontId="13" fillId="2" borderId="1" xfId="7" applyFont="1" applyFill="1" applyBorder="1"/>
    <xf numFmtId="0" fontId="1" fillId="0" borderId="1" xfId="4" applyBorder="1"/>
    <xf numFmtId="0" fontId="1" fillId="2" borderId="7" xfId="4" applyFill="1" applyBorder="1"/>
    <xf numFmtId="0" fontId="10" fillId="2" borderId="8" xfId="7" applyFont="1" applyFill="1" applyBorder="1"/>
    <xf numFmtId="0" fontId="1" fillId="2" borderId="9" xfId="4" applyFill="1" applyBorder="1"/>
    <xf numFmtId="0" fontId="5" fillId="2" borderId="8" xfId="7" applyFill="1" applyBorder="1"/>
    <xf numFmtId="0" fontId="5" fillId="2" borderId="0" xfId="7" applyFill="1" applyAlignment="1">
      <alignment horizontal="center" vertical="center"/>
    </xf>
    <xf numFmtId="0" fontId="11" fillId="2" borderId="8" xfId="7" applyFont="1" applyFill="1" applyBorder="1"/>
    <xf numFmtId="0" fontId="11" fillId="2" borderId="0" xfId="7" applyFont="1" applyFill="1"/>
    <xf numFmtId="0" fontId="5" fillId="2" borderId="13" xfId="7" applyFill="1" applyBorder="1" applyAlignment="1">
      <alignment horizontal="center" textRotation="90"/>
    </xf>
    <xf numFmtId="0" fontId="5" fillId="5" borderId="5" xfId="7" applyFill="1" applyBorder="1" applyAlignment="1">
      <alignment horizontal="center" textRotation="90"/>
    </xf>
    <xf numFmtId="0" fontId="5" fillId="4" borderId="14" xfId="7" applyFill="1" applyBorder="1" applyAlignment="1">
      <alignment horizontal="center" textRotation="90"/>
    </xf>
    <xf numFmtId="0" fontId="5" fillId="2" borderId="15" xfId="7" applyFill="1" applyBorder="1" applyAlignment="1">
      <alignment horizontal="center" textRotation="90"/>
    </xf>
    <xf numFmtId="0" fontId="5" fillId="6" borderId="16" xfId="7" applyFill="1" applyBorder="1" applyAlignment="1">
      <alignment horizontal="center" textRotation="90"/>
    </xf>
    <xf numFmtId="0" fontId="5" fillId="6" borderId="17" xfId="7" applyFill="1" applyBorder="1" applyAlignment="1">
      <alignment horizontal="center" textRotation="90"/>
    </xf>
    <xf numFmtId="0" fontId="5" fillId="4" borderId="3" xfId="7" applyFill="1" applyBorder="1" applyAlignment="1">
      <alignment horizontal="center" textRotation="90"/>
    </xf>
    <xf numFmtId="10" fontId="14" fillId="2" borderId="8" xfId="7" applyNumberFormat="1" applyFont="1" applyFill="1" applyBorder="1"/>
    <xf numFmtId="0" fontId="5" fillId="3" borderId="3" xfId="7" applyFill="1" applyBorder="1"/>
    <xf numFmtId="9" fontId="5" fillId="4" borderId="18" xfId="7" applyNumberFormat="1" applyFill="1" applyBorder="1"/>
    <xf numFmtId="10" fontId="14" fillId="2" borderId="0" xfId="7" applyNumberFormat="1" applyFont="1" applyFill="1" applyAlignment="1">
      <alignment horizontal="center"/>
    </xf>
    <xf numFmtId="0" fontId="5" fillId="5" borderId="19" xfId="7" applyFill="1" applyBorder="1"/>
    <xf numFmtId="9" fontId="5" fillId="4" borderId="14" xfId="7" applyNumberFormat="1" applyFill="1" applyBorder="1"/>
    <xf numFmtId="10" fontId="14" fillId="2" borderId="15" xfId="7" applyNumberFormat="1" applyFont="1" applyFill="1" applyBorder="1"/>
    <xf numFmtId="0" fontId="5" fillId="7" borderId="3" xfId="7" applyFill="1" applyBorder="1"/>
    <xf numFmtId="0" fontId="5" fillId="4" borderId="20" xfId="7" applyFill="1" applyBorder="1"/>
    <xf numFmtId="9" fontId="5" fillId="4" borderId="3" xfId="7" applyNumberFormat="1" applyFill="1" applyBorder="1"/>
    <xf numFmtId="0" fontId="5" fillId="4" borderId="3" xfId="7" applyFill="1" applyBorder="1"/>
    <xf numFmtId="10" fontId="14" fillId="2" borderId="0" xfId="7" applyNumberFormat="1" applyFont="1" applyFill="1"/>
    <xf numFmtId="0" fontId="5" fillId="8" borderId="22" xfId="7" applyFill="1" applyBorder="1"/>
    <xf numFmtId="0" fontId="5" fillId="8" borderId="0" xfId="7" applyFill="1"/>
    <xf numFmtId="0" fontId="5" fillId="2" borderId="9" xfId="7" applyFill="1" applyBorder="1"/>
    <xf numFmtId="10" fontId="14" fillId="2" borderId="23" xfId="7" applyNumberFormat="1" applyFont="1" applyFill="1" applyBorder="1"/>
    <xf numFmtId="10" fontId="14" fillId="2" borderId="3" xfId="7" applyNumberFormat="1" applyFont="1" applyFill="1" applyBorder="1"/>
    <xf numFmtId="0" fontId="5" fillId="4" borderId="24" xfId="7" applyFill="1" applyBorder="1"/>
    <xf numFmtId="10" fontId="5" fillId="2" borderId="0" xfId="7" applyNumberFormat="1" applyFill="1"/>
    <xf numFmtId="0" fontId="5" fillId="5" borderId="25" xfId="7" applyFill="1" applyBorder="1"/>
    <xf numFmtId="0" fontId="5" fillId="5" borderId="24" xfId="7" applyFill="1" applyBorder="1"/>
    <xf numFmtId="10" fontId="5" fillId="2" borderId="15" xfId="7" applyNumberFormat="1" applyFill="1" applyBorder="1"/>
    <xf numFmtId="9" fontId="6" fillId="2" borderId="0" xfId="7" applyNumberFormat="1" applyFont="1" applyFill="1"/>
    <xf numFmtId="9" fontId="5" fillId="2" borderId="0" xfId="7" applyNumberFormat="1" applyFill="1"/>
    <xf numFmtId="9" fontId="6" fillId="5" borderId="5" xfId="7" applyNumberFormat="1" applyFont="1" applyFill="1" applyBorder="1"/>
    <xf numFmtId="9" fontId="6" fillId="6" borderId="3" xfId="7" applyNumberFormat="1" applyFont="1" applyFill="1" applyBorder="1"/>
    <xf numFmtId="0" fontId="1" fillId="2" borderId="27" xfId="4" applyFill="1" applyBorder="1"/>
    <xf numFmtId="0" fontId="1" fillId="2" borderId="2" xfId="4" applyFill="1" applyBorder="1"/>
    <xf numFmtId="0" fontId="1" fillId="2" borderId="28" xfId="4" applyFill="1" applyBorder="1"/>
    <xf numFmtId="0" fontId="4" fillId="2" borderId="0" xfId="4" applyFont="1" applyFill="1" applyAlignment="1">
      <alignment horizontal="right" vertical="top" wrapText="1" readingOrder="1"/>
    </xf>
    <xf numFmtId="0" fontId="15" fillId="2" borderId="0" xfId="7" applyFont="1" applyFill="1"/>
    <xf numFmtId="0" fontId="4" fillId="9" borderId="5" xfId="0" applyFont="1" applyFill="1" applyBorder="1" applyAlignment="1">
      <alignment horizontal="right" vertical="center" wrapText="1" readingOrder="1"/>
    </xf>
    <xf numFmtId="0" fontId="5" fillId="3" borderId="17" xfId="7" applyFill="1" applyBorder="1" applyAlignment="1">
      <alignment horizontal="center" textRotation="90"/>
    </xf>
    <xf numFmtId="0" fontId="5" fillId="9" borderId="17" xfId="7" applyFill="1" applyBorder="1" applyAlignment="1">
      <alignment horizontal="center" textRotation="90"/>
    </xf>
    <xf numFmtId="0" fontId="5" fillId="4" borderId="14" xfId="7" applyFill="1" applyBorder="1"/>
    <xf numFmtId="0" fontId="5" fillId="4" borderId="26" xfId="7" applyFill="1" applyBorder="1"/>
    <xf numFmtId="0" fontId="5" fillId="4" borderId="29" xfId="7" applyFill="1" applyBorder="1" applyAlignment="1">
      <alignment horizontal="center" textRotation="90"/>
    </xf>
    <xf numFmtId="10" fontId="14" fillId="2" borderId="0" xfId="7" applyNumberFormat="1" applyFont="1" applyFill="1" applyBorder="1"/>
    <xf numFmtId="0" fontId="5" fillId="3" borderId="4" xfId="7" applyFill="1" applyBorder="1"/>
    <xf numFmtId="0" fontId="5" fillId="3" borderId="31" xfId="7" applyFill="1" applyBorder="1"/>
    <xf numFmtId="0" fontId="5" fillId="3" borderId="13" xfId="7" applyFill="1" applyBorder="1"/>
    <xf numFmtId="0" fontId="5" fillId="4" borderId="13" xfId="7" applyFill="1" applyBorder="1"/>
    <xf numFmtId="0" fontId="5" fillId="8" borderId="0" xfId="7" applyFill="1" applyBorder="1"/>
    <xf numFmtId="9" fontId="5" fillId="8" borderId="0" xfId="7" applyNumberFormat="1" applyFill="1" applyBorder="1"/>
    <xf numFmtId="9" fontId="5" fillId="4" borderId="20" xfId="7" applyNumberFormat="1" applyFill="1" applyBorder="1"/>
    <xf numFmtId="0" fontId="5" fillId="4" borderId="21" xfId="7" applyFill="1" applyBorder="1" applyAlignment="1">
      <alignment horizontal="center" textRotation="90"/>
    </xf>
    <xf numFmtId="9" fontId="1" fillId="10" borderId="3" xfId="4" applyNumberFormat="1" applyFill="1" applyBorder="1"/>
    <xf numFmtId="0" fontId="5" fillId="11" borderId="3" xfId="7" applyFill="1" applyBorder="1"/>
    <xf numFmtId="0" fontId="5" fillId="11" borderId="32" xfId="7" applyFill="1" applyBorder="1"/>
    <xf numFmtId="0" fontId="1" fillId="12" borderId="3" xfId="4" applyFill="1" applyBorder="1"/>
    <xf numFmtId="0" fontId="5" fillId="11" borderId="24" xfId="7" applyFill="1" applyBorder="1"/>
    <xf numFmtId="0" fontId="5" fillId="11" borderId="26" xfId="7" applyFill="1" applyBorder="1"/>
    <xf numFmtId="9" fontId="5" fillId="11" borderId="26" xfId="7" applyNumberFormat="1" applyFill="1" applyBorder="1"/>
    <xf numFmtId="9" fontId="14" fillId="13" borderId="33" xfId="7" applyNumberFormat="1" applyFont="1" applyFill="1" applyBorder="1"/>
    <xf numFmtId="9" fontId="6" fillId="13" borderId="3" xfId="7" applyNumberFormat="1" applyFont="1" applyFill="1" applyBorder="1"/>
    <xf numFmtId="9" fontId="6" fillId="13" borderId="26" xfId="7" applyNumberFormat="1" applyFont="1" applyFill="1" applyBorder="1"/>
    <xf numFmtId="9" fontId="6" fillId="3" borderId="3" xfId="7" applyNumberFormat="1" applyFont="1" applyFill="1" applyBorder="1"/>
    <xf numFmtId="0" fontId="5" fillId="7" borderId="19" xfId="7" applyFill="1" applyBorder="1"/>
    <xf numFmtId="0" fontId="5" fillId="3" borderId="10" xfId="7" applyFill="1" applyBorder="1" applyAlignment="1">
      <alignment horizontal="center" vertical="center"/>
    </xf>
    <xf numFmtId="0" fontId="5" fillId="3" borderId="11" xfId="7" applyFill="1" applyBorder="1" applyAlignment="1">
      <alignment horizontal="center" vertical="center"/>
    </xf>
    <xf numFmtId="0" fontId="5" fillId="3" borderId="30" xfId="7" applyFill="1" applyBorder="1" applyAlignment="1">
      <alignment horizontal="center" vertical="center"/>
    </xf>
    <xf numFmtId="0" fontId="5" fillId="3" borderId="12" xfId="7" applyFill="1" applyBorder="1" applyAlignment="1">
      <alignment horizontal="center" vertical="center"/>
    </xf>
    <xf numFmtId="0" fontId="5" fillId="5" borderId="10" xfId="7" applyFill="1" applyBorder="1" applyAlignment="1">
      <alignment horizontal="center" vertical="center"/>
    </xf>
    <xf numFmtId="0" fontId="5" fillId="5" borderId="11" xfId="7" applyFill="1" applyBorder="1" applyAlignment="1">
      <alignment horizontal="center" vertical="center"/>
    </xf>
    <xf numFmtId="0" fontId="5" fillId="5" borderId="30" xfId="7" applyFill="1" applyBorder="1" applyAlignment="1">
      <alignment horizontal="center" vertical="center"/>
    </xf>
    <xf numFmtId="0" fontId="5" fillId="5" borderId="12" xfId="7" applyFill="1" applyBorder="1" applyAlignment="1">
      <alignment horizontal="center" vertical="center"/>
    </xf>
    <xf numFmtId="0" fontId="5" fillId="6" borderId="10" xfId="7" applyFill="1" applyBorder="1" applyAlignment="1">
      <alignment horizontal="center" vertical="center"/>
    </xf>
    <xf numFmtId="0" fontId="5" fillId="6" borderId="11" xfId="7" applyFill="1" applyBorder="1" applyAlignment="1">
      <alignment horizontal="center" vertical="center"/>
    </xf>
    <xf numFmtId="0" fontId="5" fillId="6" borderId="30" xfId="7" applyFill="1" applyBorder="1" applyAlignment="1">
      <alignment horizontal="center" vertical="center"/>
    </xf>
    <xf numFmtId="0" fontId="5" fillId="6" borderId="12" xfId="7" applyFill="1" applyBorder="1" applyAlignment="1">
      <alignment horizontal="center" vertical="center"/>
    </xf>
  </cellXfs>
  <cellStyles count="9">
    <cellStyle name="Hyperlink" xfId="1" builtinId="8"/>
    <cellStyle name="Hyperlink 2" xfId="8" xr:uid="{9D79846E-E41D-43AF-8DAE-F96D7ED24A90}"/>
    <cellStyle name="Normal" xfId="0" builtinId="0"/>
    <cellStyle name="Normal 2" xfId="4" xr:uid="{7369D900-AC23-4A23-A550-A699C3E4D502}"/>
    <cellStyle name="Normal 2 2" xfId="2" xr:uid="{00000000-0005-0000-0000-000002000000}"/>
    <cellStyle name="Normal 2 2 2 2" xfId="5" xr:uid="{A8147D4F-BC29-4F68-952E-398C2EE83B2D}"/>
    <cellStyle name="Normal 5" xfId="3" xr:uid="{00000000-0005-0000-0000-000003000000}"/>
    <cellStyle name="Normal 5 2" xfId="6" xr:uid="{E4A00BB5-C472-47C0-8E1F-1DF1388787FB}"/>
    <cellStyle name="Normal 6" xfId="7" xr:uid="{270DE7E3-24D9-4ED0-8414-95239F802FF7}"/>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000000"/>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microsoft.com/office/2017/10/relationships/person" Target="persons/person.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gov.uk/ASD_File_Plan$/ASCT/P009%20Planning/021%20Statistics/Planning%20Application%20Statistics/Quarterly%20publication/201506/Live%20tables/7%20-%20Table%20P152/Table%20152%20workings%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lanatory notes"/>
      <sheetName val="PINS raw data"/>
      <sheetName val="PINS summary"/>
      <sheetName val="District codes"/>
      <sheetName val="SPD district data"/>
      <sheetName val="District calculations"/>
      <sheetName val="152a district final"/>
      <sheetName val="QA - 152a versus 151a"/>
      <sheetName val="QA - 152a versus historical"/>
      <sheetName val="County codes"/>
      <sheetName val="SPD county data - CPS1"/>
      <sheetName val="county data from Surinder"/>
      <sheetName val="County calculations - CPS1"/>
      <sheetName val="County calculations - CPS2"/>
      <sheetName val="County final"/>
      <sheetName val="QA - 152b versus 151b"/>
      <sheetName val="QA - 152b versus historical"/>
    </sheetNames>
    <sheetDataSet>
      <sheetData sheetId="0" refreshError="1"/>
      <sheetData sheetId="1" refreshError="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 sheetId="11"/>
      <sheetData sheetId="12"/>
      <sheetData sheetId="13" refreshError="1"/>
      <sheetData sheetId="14" refreshError="1"/>
      <sheetData sheetId="15" refreshError="1"/>
      <sheetData sheetId="16"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assets.publishing.service.gov.uk/media/674f2ec08b522bba9d991af9/Criteria_Document_2024.pdf" TargetMode="External"/><Relationship Id="rId1" Type="http://schemas.openxmlformats.org/officeDocument/2006/relationships/hyperlink" Target="https://www.gov.uk/government/statistical-data-sets/live-tables-on-planning-application-statistic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A08E5-81B9-48E5-B68D-E05FCCFC5584}">
  <dimension ref="A1:BD24"/>
  <sheetViews>
    <sheetView zoomScale="82" workbookViewId="0">
      <selection activeCell="M5" sqref="M5"/>
    </sheetView>
  </sheetViews>
  <sheetFormatPr defaultColWidth="8.7109375" defaultRowHeight="12.75"/>
  <cols>
    <col min="1" max="56" width="8.7109375" style="1"/>
    <col min="57" max="16384" width="8.7109375" style="3"/>
  </cols>
  <sheetData>
    <row r="1" spans="1:1">
      <c r="A1" s="4" t="s">
        <v>38</v>
      </c>
    </row>
    <row r="2" spans="1:1">
      <c r="A2" s="4"/>
    </row>
    <row r="3" spans="1:1">
      <c r="A3" s="5" t="s">
        <v>0</v>
      </c>
    </row>
    <row r="4" spans="1:1">
      <c r="A4" s="5" t="s">
        <v>1</v>
      </c>
    </row>
    <row r="5" spans="1:1">
      <c r="A5" s="5" t="s">
        <v>2</v>
      </c>
    </row>
    <row r="6" spans="1:1">
      <c r="A6" s="6" t="s">
        <v>43</v>
      </c>
    </row>
    <row r="7" spans="1:1">
      <c r="A7" s="7"/>
    </row>
    <row r="8" spans="1:1">
      <c r="A8" s="4" t="s">
        <v>3</v>
      </c>
    </row>
    <row r="9" spans="1:1">
      <c r="A9" s="5" t="s">
        <v>42</v>
      </c>
    </row>
    <row r="10" spans="1:1">
      <c r="A10" s="5" t="s">
        <v>4</v>
      </c>
    </row>
    <row r="11" spans="1:1">
      <c r="A11" s="5" t="s">
        <v>41</v>
      </c>
    </row>
    <row r="12" spans="1:1">
      <c r="A12" s="5"/>
    </row>
    <row r="13" spans="1:1">
      <c r="A13" s="4" t="s">
        <v>5</v>
      </c>
    </row>
    <row r="14" spans="1:1">
      <c r="A14" s="5" t="s">
        <v>6</v>
      </c>
    </row>
    <row r="15" spans="1:1">
      <c r="A15" s="5" t="s">
        <v>7</v>
      </c>
    </row>
    <row r="16" spans="1:1">
      <c r="A16" s="5" t="s">
        <v>39</v>
      </c>
    </row>
    <row r="17" spans="1:1">
      <c r="A17" s="6" t="s">
        <v>40</v>
      </c>
    </row>
    <row r="18" spans="1:1">
      <c r="A18" s="6"/>
    </row>
    <row r="19" spans="1:1">
      <c r="A19" s="5"/>
    </row>
    <row r="20" spans="1:1">
      <c r="A20" s="8"/>
    </row>
    <row r="21" spans="1:1">
      <c r="A21" s="5"/>
    </row>
    <row r="22" spans="1:1">
      <c r="A22" s="4"/>
    </row>
    <row r="23" spans="1:1">
      <c r="A23" s="5"/>
    </row>
    <row r="24" spans="1:1">
      <c r="A24" s="5"/>
    </row>
  </sheetData>
  <hyperlinks>
    <hyperlink ref="A17" r:id="rId1" xr:uid="{AD082E38-3FAA-4335-A415-BEA7096314F8}"/>
    <hyperlink ref="A6" r:id="rId2" xr:uid="{C5AF5437-7578-4C56-802C-136F924CA33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0A2FA-7699-42DE-8C2D-68C8205C7E5A}">
  <dimension ref="A1:BI344"/>
  <sheetViews>
    <sheetView tabSelected="1" topLeftCell="A5" zoomScale="71" zoomScaleNormal="71" workbookViewId="0">
      <selection activeCell="B6" sqref="B6"/>
    </sheetView>
  </sheetViews>
  <sheetFormatPr defaultColWidth="9.140625" defaultRowHeight="12.75"/>
  <cols>
    <col min="1" max="1" width="1.7109375" style="1" customWidth="1"/>
    <col min="2" max="2" width="3.42578125" style="3" customWidth="1"/>
    <col min="3" max="3" width="21.42578125" style="3" customWidth="1"/>
    <col min="4" max="4" width="4.7109375" style="3" customWidth="1"/>
    <col min="5" max="6" width="5.28515625" style="3" customWidth="1"/>
    <col min="7" max="7" width="5.42578125" style="3" customWidth="1"/>
    <col min="8" max="9" width="6.28515625" style="3" customWidth="1"/>
    <col min="10" max="10" width="7.42578125" style="3" bestFit="1" customWidth="1"/>
    <col min="11" max="11" width="7" style="3" customWidth="1"/>
    <col min="12" max="12" width="4.140625" style="3" customWidth="1"/>
    <col min="13" max="13" width="5.5703125" style="3" customWidth="1"/>
    <col min="14" max="15" width="5" style="3" customWidth="1"/>
    <col min="16" max="16" width="5.42578125" style="3" customWidth="1"/>
    <col min="17" max="18" width="4.42578125" style="3" customWidth="1"/>
    <col min="19" max="19" width="5.7109375" style="3" bestFit="1" customWidth="1"/>
    <col min="20" max="20" width="7.28515625" style="3" customWidth="1"/>
    <col min="21" max="21" width="3.5703125" style="3" customWidth="1"/>
    <col min="22" max="22" width="5.42578125" style="3" customWidth="1"/>
    <col min="23" max="23" width="6.140625" style="3" customWidth="1"/>
    <col min="24" max="24" width="5.85546875" style="3" customWidth="1"/>
    <col min="25" max="25" width="5.5703125" style="3" customWidth="1"/>
    <col min="26" max="27" width="4.85546875" style="3" customWidth="1"/>
    <col min="28" max="28" width="5.7109375" style="3" bestFit="1" customWidth="1"/>
    <col min="29" max="29" width="5.7109375" style="3" customWidth="1"/>
    <col min="30" max="30" width="2" style="3" customWidth="1"/>
    <col min="31" max="61" width="9.140625" style="1"/>
    <col min="62" max="16384" width="9.140625" style="3"/>
  </cols>
  <sheetData>
    <row r="1" spans="2:30" s="1" customFormat="1">
      <c r="B1" s="4"/>
      <c r="C1" s="5"/>
      <c r="D1" s="5"/>
      <c r="E1" s="5"/>
      <c r="F1" s="5"/>
      <c r="G1" s="5"/>
      <c r="H1" s="5"/>
      <c r="I1" s="5"/>
      <c r="J1" s="5"/>
      <c r="K1" s="5"/>
      <c r="L1" s="5"/>
      <c r="M1" s="5"/>
      <c r="N1" s="5"/>
      <c r="O1" s="5"/>
      <c r="P1" s="5"/>
      <c r="Q1" s="5"/>
      <c r="R1" s="5"/>
      <c r="S1" s="5"/>
      <c r="T1" s="5"/>
      <c r="U1" s="5"/>
      <c r="V1" s="5"/>
      <c r="W1" s="5"/>
      <c r="X1" s="5"/>
      <c r="Y1" s="5"/>
      <c r="Z1" s="5"/>
      <c r="AA1" s="5"/>
      <c r="AB1" s="5"/>
      <c r="AC1" s="5"/>
    </row>
    <row r="2" spans="2:30" s="1" customFormat="1" ht="18">
      <c r="B2" s="63" t="s">
        <v>8</v>
      </c>
      <c r="C2" s="5"/>
      <c r="D2" s="5"/>
      <c r="E2" s="5"/>
      <c r="F2" s="5"/>
      <c r="G2" s="5"/>
      <c r="H2" s="5"/>
      <c r="I2" s="5"/>
      <c r="J2" s="5"/>
      <c r="K2" s="5"/>
      <c r="L2" s="5"/>
      <c r="M2" s="5"/>
      <c r="N2" s="5"/>
      <c r="O2" s="5"/>
      <c r="P2" s="5"/>
      <c r="Q2" s="5"/>
      <c r="R2" s="5"/>
      <c r="S2" s="5"/>
      <c r="T2" s="5"/>
      <c r="U2" s="5"/>
      <c r="V2" s="5"/>
      <c r="W2" s="5"/>
      <c r="X2" s="5"/>
      <c r="Y2" s="5"/>
      <c r="Z2" s="5"/>
      <c r="AA2" s="5"/>
      <c r="AB2" s="5"/>
      <c r="AC2" s="5"/>
    </row>
    <row r="3" spans="2:30" s="1" customFormat="1" ht="15.75" thickBot="1">
      <c r="B3" s="12" t="s">
        <v>9</v>
      </c>
      <c r="C3" s="5"/>
      <c r="D3" s="5"/>
      <c r="E3" s="5"/>
      <c r="F3" s="5"/>
      <c r="G3" s="5"/>
      <c r="H3" s="5"/>
      <c r="I3" s="5"/>
      <c r="J3" s="5"/>
      <c r="K3" s="5"/>
      <c r="L3" s="5"/>
      <c r="M3" s="5"/>
      <c r="N3" s="5"/>
      <c r="O3" s="5"/>
      <c r="P3" s="5"/>
      <c r="Q3" s="5"/>
      <c r="R3" s="5"/>
      <c r="S3" s="5"/>
      <c r="T3" s="5"/>
      <c r="U3" s="5"/>
      <c r="V3" s="5"/>
      <c r="W3" s="5"/>
      <c r="X3" s="5"/>
      <c r="Y3" s="5"/>
      <c r="Z3" s="5"/>
      <c r="AA3" s="5"/>
      <c r="AB3" s="5"/>
      <c r="AC3" s="5"/>
    </row>
    <row r="4" spans="2:30" ht="27.75">
      <c r="B4" s="13"/>
      <c r="C4" s="14"/>
      <c r="D4" s="14"/>
      <c r="E4" s="14"/>
      <c r="F4" s="14"/>
      <c r="G4" s="14"/>
      <c r="H4" s="14"/>
      <c r="I4" s="14"/>
      <c r="J4" s="14"/>
      <c r="K4" s="15"/>
      <c r="L4" s="16"/>
      <c r="M4" s="15"/>
      <c r="N4" s="14"/>
      <c r="O4" s="14"/>
      <c r="P4" s="14"/>
      <c r="Q4" s="14"/>
      <c r="R4" s="14"/>
      <c r="S4" s="14"/>
      <c r="T4" s="17" t="s">
        <v>10</v>
      </c>
      <c r="U4" s="18"/>
      <c r="V4" s="14"/>
      <c r="W4" s="18"/>
      <c r="X4" s="14"/>
      <c r="Y4" s="14"/>
      <c r="Z4" s="14"/>
      <c r="AA4" s="14"/>
      <c r="AB4" s="14"/>
      <c r="AC4" s="14"/>
      <c r="AD4" s="19"/>
    </row>
    <row r="5" spans="2:30" ht="16.5" thickBot="1">
      <c r="B5" s="20" t="s">
        <v>11</v>
      </c>
      <c r="C5" s="5"/>
      <c r="D5" s="5"/>
      <c r="E5" s="5"/>
      <c r="F5" s="5"/>
      <c r="G5" s="5"/>
      <c r="H5" s="5"/>
      <c r="I5" s="5"/>
      <c r="J5" s="5"/>
      <c r="K5" s="5"/>
      <c r="L5" s="5"/>
      <c r="M5" s="5"/>
      <c r="N5" s="5"/>
      <c r="O5" s="5"/>
      <c r="P5" s="5"/>
      <c r="Q5" s="5"/>
      <c r="R5" s="5"/>
      <c r="S5" s="5"/>
      <c r="T5" s="5"/>
      <c r="U5" s="5"/>
      <c r="V5" s="5"/>
      <c r="W5" s="5"/>
      <c r="X5" s="5"/>
      <c r="Y5" s="5"/>
      <c r="Z5" s="5"/>
      <c r="AA5" s="5"/>
      <c r="AB5" s="5"/>
      <c r="AC5" s="5"/>
      <c r="AD5" s="21"/>
    </row>
    <row r="6" spans="2:30" ht="13.5" thickBot="1">
      <c r="B6" s="22" t="s">
        <v>37</v>
      </c>
      <c r="C6" s="5"/>
      <c r="D6" s="91" t="s">
        <v>12</v>
      </c>
      <c r="E6" s="92"/>
      <c r="F6" s="92"/>
      <c r="G6" s="92"/>
      <c r="H6" s="92"/>
      <c r="I6" s="93"/>
      <c r="J6" s="93"/>
      <c r="K6" s="94"/>
      <c r="L6" s="23"/>
      <c r="M6" s="95" t="s">
        <v>13</v>
      </c>
      <c r="N6" s="96"/>
      <c r="O6" s="96"/>
      <c r="P6" s="96"/>
      <c r="Q6" s="96"/>
      <c r="R6" s="97"/>
      <c r="S6" s="97"/>
      <c r="T6" s="98"/>
      <c r="U6" s="23"/>
      <c r="V6" s="99" t="s">
        <v>14</v>
      </c>
      <c r="W6" s="100"/>
      <c r="X6" s="100"/>
      <c r="Y6" s="100"/>
      <c r="Z6" s="100"/>
      <c r="AA6" s="101"/>
      <c r="AB6" s="101"/>
      <c r="AC6" s="102"/>
      <c r="AD6" s="21"/>
    </row>
    <row r="7" spans="2:30">
      <c r="B7" s="22"/>
      <c r="D7" s="5"/>
      <c r="E7" s="5"/>
      <c r="F7" s="5"/>
      <c r="G7" s="5"/>
      <c r="H7" s="5"/>
      <c r="I7" s="5"/>
      <c r="J7" s="5"/>
      <c r="K7" s="5"/>
      <c r="L7" s="5"/>
      <c r="M7" s="5"/>
      <c r="N7" s="5"/>
      <c r="O7" s="5"/>
      <c r="P7" s="5"/>
      <c r="Q7" s="5"/>
      <c r="R7" s="5"/>
      <c r="S7" s="5"/>
      <c r="T7" s="5"/>
      <c r="U7" s="5"/>
      <c r="V7" s="5"/>
      <c r="W7" s="5"/>
      <c r="X7" s="5"/>
      <c r="Y7" s="5"/>
      <c r="Z7" s="5"/>
      <c r="AA7" s="5"/>
      <c r="AB7" s="5"/>
      <c r="AC7" s="5"/>
      <c r="AD7" s="21"/>
    </row>
    <row r="8" spans="2:30" ht="168" customHeight="1">
      <c r="B8" s="24"/>
      <c r="C8" s="25"/>
      <c r="D8" s="65" t="s">
        <v>15</v>
      </c>
      <c r="E8" s="65" t="s">
        <v>16</v>
      </c>
      <c r="F8" s="66" t="s">
        <v>17</v>
      </c>
      <c r="G8" s="65" t="s">
        <v>18</v>
      </c>
      <c r="H8" s="28" t="s">
        <v>31</v>
      </c>
      <c r="I8" s="32" t="s">
        <v>32</v>
      </c>
      <c r="J8" s="69" t="s">
        <v>33</v>
      </c>
      <c r="K8" s="10" t="s">
        <v>34</v>
      </c>
      <c r="L8" s="26"/>
      <c r="M8" s="27" t="s">
        <v>15</v>
      </c>
      <c r="N8" s="27" t="s">
        <v>16</v>
      </c>
      <c r="O8" s="27" t="s">
        <v>17</v>
      </c>
      <c r="P8" s="27" t="s">
        <v>18</v>
      </c>
      <c r="Q8" s="10" t="s">
        <v>31</v>
      </c>
      <c r="R8" s="28" t="s">
        <v>32</v>
      </c>
      <c r="S8" s="28" t="s">
        <v>33</v>
      </c>
      <c r="T8" s="78" t="s">
        <v>34</v>
      </c>
      <c r="U8" s="29"/>
      <c r="V8" s="30" t="s">
        <v>19</v>
      </c>
      <c r="W8" s="31" t="s">
        <v>20</v>
      </c>
      <c r="X8" s="31" t="s">
        <v>17</v>
      </c>
      <c r="Y8" s="31" t="s">
        <v>18</v>
      </c>
      <c r="Z8" s="28" t="s">
        <v>31</v>
      </c>
      <c r="AA8" s="32" t="s">
        <v>32</v>
      </c>
      <c r="AB8" s="32" t="s">
        <v>33</v>
      </c>
      <c r="AC8" s="32" t="s">
        <v>34</v>
      </c>
      <c r="AD8" s="21"/>
    </row>
    <row r="9" spans="2:30">
      <c r="B9" s="33" t="s">
        <v>21</v>
      </c>
      <c r="C9" s="9" t="s">
        <v>25</v>
      </c>
      <c r="D9" s="64"/>
      <c r="E9" s="64"/>
      <c r="F9" s="64"/>
      <c r="G9" s="64"/>
      <c r="H9" s="41" t="str">
        <f>IF(D9&gt;0,D9-E9-G9,"")</f>
        <v/>
      </c>
      <c r="I9" s="43" t="str">
        <f>IF(D9&gt;0,D9-E9,"")</f>
        <v/>
      </c>
      <c r="J9" s="77" t="str">
        <f>IF(D9&gt;0,(E9+G9)/D9,"")</f>
        <v/>
      </c>
      <c r="K9" s="35" t="str">
        <f>IF(D9&gt;0,(E9)/D9,"")</f>
        <v/>
      </c>
      <c r="L9" s="36" t="s">
        <v>21</v>
      </c>
      <c r="M9" s="37"/>
      <c r="N9" s="37"/>
      <c r="O9" s="37"/>
      <c r="P9" s="37"/>
      <c r="Q9" s="11" t="str">
        <f t="shared" ref="Q9:Q12" si="0">IF(M9&gt;0,M9-N9-P9,"")</f>
        <v/>
      </c>
      <c r="R9" s="67" t="str">
        <f>IF(M9&gt;0,M9-N9,"")</f>
        <v/>
      </c>
      <c r="S9" s="38" t="str">
        <f>IF(M9&gt;0,(N9+P9)/M9,"")</f>
        <v/>
      </c>
      <c r="T9" s="79" t="str">
        <f>IF(M9&gt;0,(N9)/M9,"")</f>
        <v/>
      </c>
      <c r="U9" s="39" t="s">
        <v>21</v>
      </c>
      <c r="V9" s="90"/>
      <c r="W9" s="90"/>
      <c r="X9" s="90"/>
      <c r="Y9" s="90"/>
      <c r="Z9" s="41" t="str">
        <f t="shared" ref="Z9:Z12" si="1">IF(V9&gt;0,V9-W9-Y9,"")</f>
        <v/>
      </c>
      <c r="AA9" s="43" t="str">
        <f>IF(V9&gt;0,V9-W9,"")</f>
        <v/>
      </c>
      <c r="AB9" s="42" t="str">
        <f t="shared" ref="AB9:AB12" si="2">IF(V9&gt;0,(W9+Y9)/V9,"")</f>
        <v/>
      </c>
      <c r="AC9" s="79" t="str">
        <f>IF(V9&gt;0,(W9)/V9,"")</f>
        <v/>
      </c>
      <c r="AD9" s="21"/>
    </row>
    <row r="10" spans="2:30">
      <c r="B10" s="33" t="s">
        <v>22</v>
      </c>
      <c r="C10" s="9" t="s">
        <v>26</v>
      </c>
      <c r="D10" s="64"/>
      <c r="E10" s="64"/>
      <c r="F10" s="64"/>
      <c r="G10" s="64"/>
      <c r="H10" s="41" t="str">
        <f t="shared" ref="H10:H12" si="3">IF(D10&gt;0,D10-E10-G10,"")</f>
        <v/>
      </c>
      <c r="I10" s="43" t="str">
        <f t="shared" ref="I10:I12" si="4">IF(D10&gt;0,D10-E10,"")</f>
        <v/>
      </c>
      <c r="J10" s="77" t="str">
        <f t="shared" ref="J10:J12" si="5">IF(D10&gt;0,(E10+G10)/D10,"")</f>
        <v/>
      </c>
      <c r="K10" s="35" t="str">
        <f t="shared" ref="K10:K12" si="6">IF(D10&gt;0,(E10)/D10,"")</f>
        <v/>
      </c>
      <c r="L10" s="36" t="s">
        <v>22</v>
      </c>
      <c r="M10" s="37"/>
      <c r="N10" s="37"/>
      <c r="O10" s="37"/>
      <c r="P10" s="37"/>
      <c r="Q10" s="11" t="str">
        <f t="shared" si="0"/>
        <v/>
      </c>
      <c r="R10" s="67" t="str">
        <f t="shared" ref="R10:R12" si="7">IF(M10&gt;0,M10-N10,"")</f>
        <v/>
      </c>
      <c r="S10" s="38" t="str">
        <f t="shared" ref="S10:S12" si="8">IF(M10&gt;0,(N10+P10)/M10,"")</f>
        <v/>
      </c>
      <c r="T10" s="79" t="str">
        <f t="shared" ref="T10:T12" si="9">IF(M10&gt;0,(N10)/M10,"")</f>
        <v/>
      </c>
      <c r="U10" s="39" t="s">
        <v>22</v>
      </c>
      <c r="V10" s="90"/>
      <c r="W10" s="90"/>
      <c r="X10" s="90"/>
      <c r="Y10" s="90"/>
      <c r="Z10" s="41" t="str">
        <f t="shared" si="1"/>
        <v/>
      </c>
      <c r="AA10" s="43" t="str">
        <f t="shared" ref="AA10:AA12" si="10">IF(V10&gt;0,V10-W10,"")</f>
        <v/>
      </c>
      <c r="AB10" s="42" t="str">
        <f t="shared" si="2"/>
        <v/>
      </c>
      <c r="AC10" s="79" t="str">
        <f t="shared" ref="AC10:AC12" si="11">IF(V10&gt;0,(W10)/V10,"")</f>
        <v/>
      </c>
      <c r="AD10" s="21"/>
    </row>
    <row r="11" spans="2:30">
      <c r="B11" s="33" t="s">
        <v>23</v>
      </c>
      <c r="C11" s="9" t="s">
        <v>27</v>
      </c>
      <c r="D11" s="64"/>
      <c r="E11" s="64"/>
      <c r="F11" s="64"/>
      <c r="G11" s="64"/>
      <c r="H11" s="41" t="str">
        <f t="shared" si="3"/>
        <v/>
      </c>
      <c r="I11" s="43" t="str">
        <f t="shared" si="4"/>
        <v/>
      </c>
      <c r="J11" s="77" t="str">
        <f t="shared" si="5"/>
        <v/>
      </c>
      <c r="K11" s="35" t="str">
        <f t="shared" si="6"/>
        <v/>
      </c>
      <c r="L11" s="36" t="s">
        <v>23</v>
      </c>
      <c r="M11" s="37"/>
      <c r="N11" s="37"/>
      <c r="O11" s="37"/>
      <c r="P11" s="37"/>
      <c r="Q11" s="11" t="str">
        <f t="shared" si="0"/>
        <v/>
      </c>
      <c r="R11" s="67" t="str">
        <f t="shared" si="7"/>
        <v/>
      </c>
      <c r="S11" s="38" t="str">
        <f t="shared" si="8"/>
        <v/>
      </c>
      <c r="T11" s="79" t="str">
        <f t="shared" si="9"/>
        <v/>
      </c>
      <c r="U11" s="39" t="s">
        <v>23</v>
      </c>
      <c r="V11" s="90"/>
      <c r="W11" s="90"/>
      <c r="X11" s="90"/>
      <c r="Y11" s="90"/>
      <c r="Z11" s="41" t="str">
        <f t="shared" si="1"/>
        <v/>
      </c>
      <c r="AA11" s="43" t="str">
        <f t="shared" si="10"/>
        <v/>
      </c>
      <c r="AB11" s="42" t="str">
        <f t="shared" si="2"/>
        <v/>
      </c>
      <c r="AC11" s="79" t="str">
        <f t="shared" si="11"/>
        <v/>
      </c>
      <c r="AD11" s="21"/>
    </row>
    <row r="12" spans="2:30">
      <c r="B12" s="33" t="s">
        <v>24</v>
      </c>
      <c r="C12" s="9" t="s">
        <v>28</v>
      </c>
      <c r="D12" s="64"/>
      <c r="E12" s="64"/>
      <c r="F12" s="64"/>
      <c r="G12" s="64"/>
      <c r="H12" s="41" t="str">
        <f t="shared" si="3"/>
        <v/>
      </c>
      <c r="I12" s="43" t="str">
        <f t="shared" si="4"/>
        <v/>
      </c>
      <c r="J12" s="77" t="str">
        <f t="shared" si="5"/>
        <v/>
      </c>
      <c r="K12" s="35" t="str">
        <f t="shared" si="6"/>
        <v/>
      </c>
      <c r="L12" s="36" t="s">
        <v>24</v>
      </c>
      <c r="M12" s="37"/>
      <c r="N12" s="37"/>
      <c r="O12" s="37"/>
      <c r="P12" s="37"/>
      <c r="Q12" s="11" t="str">
        <f t="shared" si="0"/>
        <v/>
      </c>
      <c r="R12" s="67" t="str">
        <f t="shared" si="7"/>
        <v/>
      </c>
      <c r="S12" s="38" t="str">
        <f t="shared" si="8"/>
        <v/>
      </c>
      <c r="T12" s="79" t="str">
        <f t="shared" si="9"/>
        <v/>
      </c>
      <c r="U12" s="39" t="s">
        <v>24</v>
      </c>
      <c r="V12" s="90"/>
      <c r="W12" s="90"/>
      <c r="X12" s="90"/>
      <c r="Y12" s="90"/>
      <c r="Z12" s="41" t="str">
        <f t="shared" si="1"/>
        <v/>
      </c>
      <c r="AA12" s="43" t="str">
        <f t="shared" si="10"/>
        <v/>
      </c>
      <c r="AB12" s="42" t="str">
        <f t="shared" si="2"/>
        <v/>
      </c>
      <c r="AC12" s="79" t="str">
        <f t="shared" si="11"/>
        <v/>
      </c>
      <c r="AD12" s="21"/>
    </row>
    <row r="13" spans="2:30">
      <c r="B13" s="33"/>
      <c r="C13" s="44"/>
      <c r="D13" s="45"/>
      <c r="E13" s="45"/>
      <c r="F13" s="45"/>
      <c r="G13" s="45"/>
      <c r="H13" s="45"/>
      <c r="I13" s="45"/>
      <c r="J13" s="45"/>
      <c r="K13" s="45"/>
      <c r="L13" s="5"/>
      <c r="M13" s="45"/>
      <c r="N13" s="45"/>
      <c r="O13" s="45"/>
      <c r="P13" s="45"/>
      <c r="Q13" s="45"/>
      <c r="R13" s="45"/>
      <c r="S13" s="45"/>
      <c r="T13" s="45"/>
      <c r="U13" s="5"/>
      <c r="V13" s="46"/>
      <c r="W13" s="46"/>
      <c r="X13" s="46"/>
      <c r="Y13" s="46"/>
      <c r="Z13" s="46"/>
      <c r="AA13" s="46"/>
      <c r="AB13" s="46"/>
      <c r="AC13" s="5"/>
      <c r="AD13" s="47"/>
    </row>
    <row r="14" spans="2:30">
      <c r="B14" s="48"/>
      <c r="C14" s="49" t="s">
        <v>35</v>
      </c>
      <c r="D14" s="71">
        <f>SUM(D9:D12)</f>
        <v>0</v>
      </c>
      <c r="E14" s="72">
        <f>SUM(E9:E12)</f>
        <v>0</v>
      </c>
      <c r="F14" s="73">
        <f>SUM(F9:F12)</f>
        <v>0</v>
      </c>
      <c r="G14" s="73">
        <f>SUM(G9:G12)</f>
        <v>0</v>
      </c>
      <c r="H14" s="74" t="str">
        <f>IF(D14&gt;0,D14-E14-G14,"")</f>
        <v/>
      </c>
      <c r="I14" s="81"/>
      <c r="J14" s="86" t="str">
        <f>IF(D14&gt;0,(E14+G14)/D14,"")</f>
        <v/>
      </c>
      <c r="K14" s="82"/>
      <c r="L14" s="51"/>
      <c r="M14" s="52">
        <f>SUM(M9:M12)</f>
        <v>0</v>
      </c>
      <c r="N14" s="53">
        <f>SUM(N9:N12)</f>
        <v>0</v>
      </c>
      <c r="O14" s="53">
        <f>SUM(O9:O12)</f>
        <v>0</v>
      </c>
      <c r="P14" s="53">
        <f>SUM(P9:P12)</f>
        <v>0</v>
      </c>
      <c r="Q14" s="50" t="str">
        <f>IF(M14&gt;0,M14-N14-P14,"")</f>
        <v/>
      </c>
      <c r="R14" s="84"/>
      <c r="S14" s="88" t="str">
        <f>IF(M14&gt;0,(N14+P14)/M14,"")</f>
        <v/>
      </c>
      <c r="T14" s="85"/>
      <c r="U14" s="54"/>
      <c r="V14" s="40">
        <f>SUM(V9:V12)</f>
        <v>0</v>
      </c>
      <c r="W14" s="40">
        <f>SUM(W9:W12)</f>
        <v>0</v>
      </c>
      <c r="X14" s="40">
        <f>SUM(X9:X12)</f>
        <v>0</v>
      </c>
      <c r="Y14" s="40">
        <f>SUM(Y9:Y12)</f>
        <v>0</v>
      </c>
      <c r="Z14" s="43" t="str">
        <f>IF(V14&gt;0,V14-W14-Y14,"")</f>
        <v/>
      </c>
      <c r="AA14" s="80"/>
      <c r="AB14" s="87" t="str">
        <f>IF(V14&gt;0,(W14+Y14)/V14,"")</f>
        <v/>
      </c>
      <c r="AC14" s="82"/>
      <c r="AD14" s="21"/>
    </row>
    <row r="15" spans="2:30">
      <c r="B15" s="48"/>
      <c r="C15" s="49" t="s">
        <v>36</v>
      </c>
      <c r="D15" s="34">
        <f>SUM(D9:D12)</f>
        <v>0</v>
      </c>
      <c r="E15" s="34">
        <f>SUM(E9:E12)</f>
        <v>0</v>
      </c>
      <c r="F15" s="80"/>
      <c r="G15" s="80"/>
      <c r="H15" s="80"/>
      <c r="I15" s="43">
        <f>SUM(I9:I14)</f>
        <v>0</v>
      </c>
      <c r="J15" s="80"/>
      <c r="K15" s="87" t="str">
        <f>IF(D15&gt;0,(E15)/D15,"")</f>
        <v/>
      </c>
      <c r="L15" s="5"/>
      <c r="M15" s="52">
        <f>SUM(M9:M12)</f>
        <v>0</v>
      </c>
      <c r="N15" s="53">
        <f>SUM(N9:N12)</f>
        <v>0</v>
      </c>
      <c r="O15" s="83"/>
      <c r="P15" s="83"/>
      <c r="Q15" s="83"/>
      <c r="R15" s="68">
        <f>SUM(R9:R14)</f>
        <v>0</v>
      </c>
      <c r="S15" s="84"/>
      <c r="T15" s="88" t="str">
        <f>IF(M15&gt;0,(N15)/M15,"")</f>
        <v/>
      </c>
      <c r="U15" s="5"/>
      <c r="V15" s="40">
        <f>SUM(V9:V12)</f>
        <v>0</v>
      </c>
      <c r="W15" s="40">
        <f>SUM(W9:W12)</f>
        <v>0</v>
      </c>
      <c r="X15" s="80"/>
      <c r="Y15" s="80"/>
      <c r="Z15" s="80"/>
      <c r="AA15" s="43">
        <f>SUM(AA9:AA14)</f>
        <v>0</v>
      </c>
      <c r="AB15" s="80"/>
      <c r="AC15" s="87" t="str">
        <f>IF(V15&gt;0,(W15)/V15,"")</f>
        <v/>
      </c>
      <c r="AD15" s="21"/>
    </row>
    <row r="16" spans="2:30">
      <c r="B16" s="33"/>
      <c r="C16" s="70"/>
      <c r="D16" s="75"/>
      <c r="E16" s="75"/>
      <c r="F16" s="75"/>
      <c r="G16" s="75"/>
      <c r="H16" s="75"/>
      <c r="I16" s="75"/>
      <c r="J16" s="75"/>
      <c r="K16" s="76"/>
      <c r="L16" s="5"/>
      <c r="M16" s="5"/>
      <c r="N16" s="5"/>
      <c r="O16" s="5"/>
      <c r="P16" s="5"/>
      <c r="Q16" s="5"/>
      <c r="R16" s="5"/>
      <c r="S16" s="5"/>
      <c r="T16" s="5"/>
      <c r="U16" s="5"/>
      <c r="V16" s="5"/>
      <c r="W16" s="5"/>
      <c r="X16" s="5"/>
      <c r="Y16" s="5"/>
      <c r="Z16" s="5"/>
      <c r="AA16" s="5"/>
      <c r="AB16" s="5"/>
      <c r="AC16" s="5"/>
      <c r="AD16" s="21"/>
    </row>
    <row r="17" spans="2:30">
      <c r="B17" s="22"/>
      <c r="C17" s="5"/>
      <c r="D17" s="5" t="s">
        <v>30</v>
      </c>
      <c r="F17" s="4"/>
      <c r="G17" s="4"/>
      <c r="H17" s="4"/>
      <c r="I17" s="4"/>
      <c r="J17" s="89">
        <v>0.6</v>
      </c>
      <c r="L17" s="55"/>
      <c r="M17" s="56" t="s">
        <v>30</v>
      </c>
      <c r="O17" s="55"/>
      <c r="P17" s="55"/>
      <c r="Q17" s="55"/>
      <c r="R17" s="55"/>
      <c r="S17" s="57">
        <v>0.6</v>
      </c>
      <c r="U17" s="55"/>
      <c r="V17" s="56" t="s">
        <v>30</v>
      </c>
      <c r="W17" s="55"/>
      <c r="X17" s="55"/>
      <c r="Y17" s="55"/>
      <c r="Z17" s="55"/>
      <c r="AA17" s="55"/>
      <c r="AB17" s="58">
        <v>0.7</v>
      </c>
      <c r="AD17" s="21"/>
    </row>
    <row r="18" spans="2:30">
      <c r="B18" s="22"/>
      <c r="C18" s="5" t="s">
        <v>29</v>
      </c>
      <c r="D18" s="5"/>
      <c r="E18" s="5"/>
      <c r="F18" s="5"/>
      <c r="G18" s="5"/>
      <c r="H18" s="5"/>
      <c r="I18" s="5"/>
      <c r="J18" s="5"/>
      <c r="K18" s="5"/>
      <c r="L18" s="5"/>
      <c r="M18" s="5"/>
      <c r="N18" s="5"/>
      <c r="O18" s="5"/>
      <c r="P18" s="5"/>
      <c r="Q18" s="5"/>
      <c r="R18" s="5"/>
      <c r="S18" s="5"/>
      <c r="T18" s="5"/>
      <c r="U18" s="5"/>
      <c r="V18" s="5"/>
      <c r="W18" s="5"/>
      <c r="X18" s="5"/>
      <c r="Y18" s="5"/>
      <c r="Z18" s="5"/>
      <c r="AA18" s="5"/>
      <c r="AB18" s="5"/>
      <c r="AC18" s="1"/>
      <c r="AD18" s="21"/>
    </row>
    <row r="19" spans="2:30" s="1" customFormat="1" ht="13.5" thickBot="1">
      <c r="B19" s="59"/>
      <c r="C19" s="60"/>
      <c r="D19" s="60"/>
      <c r="E19" s="60"/>
      <c r="F19" s="60"/>
      <c r="G19" s="60"/>
      <c r="H19" s="60"/>
      <c r="I19" s="60"/>
      <c r="J19" s="60"/>
      <c r="K19" s="60"/>
      <c r="L19" s="60"/>
      <c r="M19" s="60"/>
      <c r="N19" s="60"/>
      <c r="O19" s="60"/>
      <c r="P19" s="60"/>
      <c r="Q19" s="60"/>
      <c r="R19" s="60"/>
      <c r="S19" s="60"/>
      <c r="T19" s="60"/>
      <c r="U19" s="60"/>
      <c r="V19" s="60"/>
      <c r="W19" s="60"/>
      <c r="X19" s="60"/>
      <c r="Y19" s="60"/>
      <c r="Z19" s="60"/>
      <c r="AA19" s="60"/>
      <c r="AB19" s="60"/>
      <c r="AC19" s="60"/>
      <c r="AD19" s="61"/>
    </row>
    <row r="20" spans="2:30" s="1" customFormat="1"/>
    <row r="21" spans="2:30" s="1" customFormat="1">
      <c r="V21" s="2"/>
      <c r="W21" s="2"/>
      <c r="X21" s="2"/>
      <c r="Y21" s="2"/>
    </row>
    <row r="22" spans="2:30" s="1" customFormat="1">
      <c r="V22" s="2"/>
      <c r="W22" s="2"/>
      <c r="X22" s="2"/>
      <c r="Y22" s="2"/>
    </row>
    <row r="23" spans="2:30" s="1" customFormat="1">
      <c r="V23" s="2"/>
      <c r="W23" s="2"/>
      <c r="X23" s="2"/>
      <c r="Y23" s="2"/>
    </row>
    <row r="24" spans="2:30" s="1" customFormat="1">
      <c r="V24" s="2"/>
      <c r="W24" s="2"/>
      <c r="X24" s="2"/>
      <c r="Y24" s="2"/>
    </row>
    <row r="25" spans="2:30" s="1" customFormat="1">
      <c r="V25" s="2"/>
      <c r="W25" s="2"/>
      <c r="X25" s="2"/>
      <c r="Y25" s="2"/>
    </row>
    <row r="26" spans="2:30" s="1" customFormat="1">
      <c r="V26" s="2"/>
      <c r="W26" s="2"/>
      <c r="X26" s="2"/>
      <c r="Y26" s="2"/>
    </row>
    <row r="27" spans="2:30" s="1" customFormat="1">
      <c r="V27" s="2"/>
      <c r="W27" s="2"/>
      <c r="X27" s="2"/>
      <c r="Y27" s="2"/>
    </row>
    <row r="28" spans="2:30" s="1" customFormat="1">
      <c r="V28" s="2"/>
      <c r="W28" s="2"/>
      <c r="X28" s="2"/>
      <c r="Y28" s="62"/>
    </row>
    <row r="29" spans="2:30" s="1" customFormat="1"/>
    <row r="30" spans="2:30" s="1" customFormat="1"/>
    <row r="31" spans="2:30" s="1" customFormat="1"/>
    <row r="32" spans="2:30" s="1" customFormat="1"/>
    <row r="33" s="1" customFormat="1"/>
    <row r="34" s="1" customFormat="1"/>
    <row r="35" s="1" customFormat="1"/>
    <row r="36" s="1" customFormat="1"/>
    <row r="37" s="1" customFormat="1"/>
    <row r="38" s="1" customFormat="1"/>
    <row r="39" s="1" customFormat="1"/>
    <row r="40" s="1" customFormat="1"/>
    <row r="41" s="1" customFormat="1"/>
    <row r="42" s="1" customFormat="1"/>
    <row r="43" s="1" customFormat="1"/>
    <row r="44" s="1" customFormat="1"/>
    <row r="45" s="1" customFormat="1"/>
    <row r="46" s="1" customFormat="1"/>
    <row r="47" s="1" customFormat="1"/>
    <row r="48"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row r="253" s="1" customFormat="1"/>
    <row r="254" s="1" customFormat="1"/>
    <row r="255" s="1" customFormat="1"/>
    <row r="256" s="1" customFormat="1"/>
    <row r="257" s="1" customFormat="1"/>
    <row r="258" s="1" customFormat="1"/>
    <row r="259" s="1" customFormat="1"/>
    <row r="260" s="1" customFormat="1"/>
    <row r="261" s="1" customFormat="1"/>
    <row r="262" s="1" customFormat="1"/>
    <row r="263" s="1" customFormat="1"/>
    <row r="264" s="1" customFormat="1"/>
    <row r="265" s="1" customFormat="1"/>
    <row r="266" s="1" customFormat="1"/>
    <row r="267" s="1" customFormat="1"/>
    <row r="268" s="1" customFormat="1"/>
    <row r="269" s="1" customFormat="1"/>
    <row r="270" s="1" customFormat="1"/>
    <row r="271" s="1" customFormat="1"/>
    <row r="272" s="1" customFormat="1"/>
    <row r="273" s="1" customFormat="1"/>
    <row r="274" s="1" customFormat="1"/>
    <row r="275" s="1" customFormat="1"/>
    <row r="276" s="1" customFormat="1"/>
    <row r="277" s="1" customFormat="1"/>
    <row r="278" s="1" customFormat="1"/>
    <row r="279" s="1" customFormat="1"/>
    <row r="280" s="1" customFormat="1"/>
    <row r="281" s="1" customFormat="1"/>
    <row r="282" s="1" customFormat="1"/>
    <row r="283" s="1" customFormat="1"/>
    <row r="284" s="1" customFormat="1"/>
    <row r="285" s="1" customFormat="1"/>
    <row r="286" s="1" customFormat="1"/>
    <row r="287" s="1" customFormat="1"/>
    <row r="288" s="1" customFormat="1"/>
    <row r="289" s="1" customFormat="1"/>
    <row r="290" s="1" customFormat="1"/>
    <row r="291" s="1" customFormat="1"/>
    <row r="292" s="1" customFormat="1"/>
    <row r="293" s="1" customFormat="1"/>
    <row r="294" s="1" customFormat="1"/>
    <row r="295" s="1" customFormat="1"/>
    <row r="296" s="1" customFormat="1"/>
    <row r="297" s="1" customFormat="1"/>
    <row r="298" s="1" customFormat="1"/>
    <row r="299" s="1" customFormat="1"/>
    <row r="300" s="1" customFormat="1"/>
    <row r="301" s="1" customFormat="1"/>
    <row r="302" s="1" customFormat="1"/>
    <row r="303" s="1" customFormat="1"/>
    <row r="304" s="1" customFormat="1"/>
    <row r="305" s="1" customFormat="1"/>
    <row r="306" s="1" customFormat="1"/>
    <row r="307" s="1" customFormat="1"/>
    <row r="308" s="1" customFormat="1"/>
    <row r="309" s="1" customFormat="1"/>
    <row r="310" s="1" customFormat="1"/>
    <row r="311" s="1" customFormat="1"/>
    <row r="312" s="1" customFormat="1"/>
    <row r="313" s="1" customFormat="1"/>
    <row r="314" s="1" customFormat="1"/>
    <row r="315" s="1" customFormat="1"/>
    <row r="316" s="1" customFormat="1"/>
    <row r="317" s="1" customFormat="1"/>
    <row r="318" s="1" customFormat="1"/>
    <row r="319" s="1" customFormat="1"/>
    <row r="320" s="1" customFormat="1"/>
    <row r="321" s="1" customFormat="1"/>
    <row r="322" s="1" customFormat="1"/>
    <row r="323" s="1" customFormat="1"/>
    <row r="324" s="1" customFormat="1"/>
    <row r="325" s="1" customFormat="1"/>
    <row r="326" s="1" customFormat="1"/>
    <row r="327" s="1" customFormat="1"/>
    <row r="328" s="1" customFormat="1"/>
    <row r="329" s="1" customFormat="1"/>
    <row r="330" s="1" customFormat="1"/>
    <row r="331" s="1" customFormat="1"/>
    <row r="332" s="1" customFormat="1"/>
    <row r="333" s="1" customFormat="1"/>
    <row r="334" s="1" customFormat="1"/>
    <row r="335" s="1" customFormat="1"/>
    <row r="336" s="1" customFormat="1"/>
    <row r="337" s="1" customFormat="1"/>
    <row r="338" s="1" customFormat="1"/>
    <row r="339" s="1" customFormat="1"/>
    <row r="340" s="1" customFormat="1"/>
    <row r="341" s="1" customFormat="1"/>
    <row r="342" s="1" customFormat="1"/>
    <row r="343" s="1" customFormat="1"/>
    <row r="344" s="1" customFormat="1"/>
  </sheetData>
  <mergeCells count="3">
    <mergeCell ref="D6:K6"/>
    <mergeCell ref="M6:T6"/>
    <mergeCell ref="V6:AC6"/>
  </mergeCells>
  <pageMargins left="0.25" right="0.25"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sisl xmlns:xsi="http://www.w3.org/2001/XMLSchema-instance" xmlns:xsd="http://www.w3.org/2001/XMLSchema" xmlns="http://www.boldonjames.com/2008/01/sie/internal/label" sislVersion="0" policy="8270c081-d9f3-48ae-83c7-c2320a8ca25c"/>
</file>

<file path=customXml/item2.xml><?xml version="1.0" encoding="utf-8"?>
<ct:contentTypeSchema xmlns:ct="http://schemas.microsoft.com/office/2006/metadata/contentType" xmlns:ma="http://schemas.microsoft.com/office/2006/metadata/properties/metaAttributes" ct:_="" ma:_="" ma:contentTypeName="Document" ma:contentTypeID="0x0101007C64BE211ACC064EB6CACB90D05FCAD1" ma:contentTypeVersion="17" ma:contentTypeDescription="Create a new document." ma:contentTypeScope="" ma:versionID="cb4fc8e7f74672e22835352c7db5482f">
  <xsd:schema xmlns:xsd="http://www.w3.org/2001/XMLSchema" xmlns:xs="http://www.w3.org/2001/XMLSchema" xmlns:p="http://schemas.microsoft.com/office/2006/metadata/properties" xmlns:ns2="8bbee43c-7228-408c-ac24-7cd77af8f163" xmlns:ns3="4c0fc6d1-1ff6-4501-9111-f8704c4ff172" targetNamespace="http://schemas.microsoft.com/office/2006/metadata/properties" ma:root="true" ma:fieldsID="05a030dfc5a7ec6b2fb545297f867aec" ns2:_="" ns3:_="">
    <xsd:import namespace="8bbee43c-7228-408c-ac24-7cd77af8f163"/>
    <xsd:import namespace="4c0fc6d1-1ff6-4501-9111-f8704c4ff17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bee43c-7228-408c-ac24-7cd77af8f1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3323a573-f4b2-49c1-a657-d409971bfaf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c0fc6d1-1ff6-4501-9111-f8704c4ff17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460c269-c4b6-4590-a052-61368eabc0e5}" ma:internalName="TaxCatchAll" ma:showField="CatchAllData" ma:web="4c0fc6d1-1ff6-4501-9111-f8704c4ff17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8bbee43c-7228-408c-ac24-7cd77af8f163">
      <Terms xmlns="http://schemas.microsoft.com/office/infopath/2007/PartnerControls"/>
    </lcf76f155ced4ddcb4097134ff3c332f>
    <TaxCatchAll xmlns="4c0fc6d1-1ff6-4501-9111-f8704c4ff172" xsi:nil="true"/>
  </documentManagement>
</p:properties>
</file>

<file path=customXml/itemProps1.xml><?xml version="1.0" encoding="utf-8"?>
<ds:datastoreItem xmlns:ds="http://schemas.openxmlformats.org/officeDocument/2006/customXml" ds:itemID="{3A484673-6872-4C5B-96F5-E8C41EB33717}">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94E01EE5-F199-4B29-A68C-42C0519F2F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bee43c-7228-408c-ac24-7cd77af8f163"/>
    <ds:schemaRef ds:uri="4c0fc6d1-1ff6-4501-9111-f8704c4ff1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D7D2F2-88EE-488D-91A4-29555ABB6686}">
  <ds:schemaRefs>
    <ds:schemaRef ds:uri="http://schemas.microsoft.com/sharepoint/v3/contenttype/forms"/>
  </ds:schemaRefs>
</ds:datastoreItem>
</file>

<file path=customXml/itemProps4.xml><?xml version="1.0" encoding="utf-8"?>
<ds:datastoreItem xmlns:ds="http://schemas.openxmlformats.org/officeDocument/2006/customXml" ds:itemID="{04570945-E680-45B5-AA81-BA5ADE177510}">
  <ds:schemaRefs>
    <ds:schemaRef ds:uri="http://schemas.microsoft.com/office/2006/metadata/properties"/>
    <ds:schemaRef ds:uri="http://schemas.microsoft.com/office/infopath/2007/PartnerControls"/>
    <ds:schemaRef ds:uri="8bbee43c-7228-408c-ac24-7cd77af8f163"/>
    <ds:schemaRef ds:uri="4c0fc6d1-1ff6-4501-9111-f8704c4ff17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Notes</vt:lpstr>
      <vt:lpstr>speed forecaster tool </vt:lpstr>
      <vt:lpstr>'speed forecaster tool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2018-06-04T11:03:03Z</dcterms:created>
  <dcterms:modified xsi:type="dcterms:W3CDTF">2024-12-06T09:12:24Z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9a88ca06-0d6f-46a8-8724-e4a7ea56c0a8</vt:lpwstr>
  </property>
  <property fmtid="{D5CDD505-2E9C-101B-9397-08002B2CF9AE}" pid="3" name="bjDocumentSecurityLabel">
    <vt:lpwstr>No Marking</vt:lpwstr>
  </property>
  <property fmtid="{D5CDD505-2E9C-101B-9397-08002B2CF9AE}" pid="4" name="bjSaver">
    <vt:lpwstr>JGTU2pL7xTDI7wuKOBKFwC+sGiDtnW+s</vt:lpwstr>
  </property>
  <property fmtid="{D5CDD505-2E9C-101B-9397-08002B2CF9AE}" pid="5" name="ContentTypeId">
    <vt:lpwstr>0x0101007C64BE211ACC064EB6CACB90D05FCAD1</vt:lpwstr>
  </property>
  <property fmtid="{D5CDD505-2E9C-101B-9397-08002B2CF9AE}" pid="6" name="MediaServiceImageTags">
    <vt:lpwstr/>
  </property>
</Properties>
</file>