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4664" windowHeight="7944"/>
  </bookViews>
  <sheets>
    <sheet name="Final Individual" sheetId="1" r:id="rId1"/>
    <sheet name="Final summary" sheetId="2" r:id="rId2"/>
  </sheets>
  <externalReferences>
    <externalReference r:id="rId3"/>
  </externalReferences>
  <definedNames>
    <definedName name="_xlnm._FilterDatabase" localSheetId="0" hidden="1">'Final Individual'!$A$1:$AL$376</definedName>
  </definedNames>
  <calcPr calcId="145621"/>
</workbook>
</file>

<file path=xl/calcChain.xml><?xml version="1.0" encoding="utf-8"?>
<calcChain xmlns="http://schemas.openxmlformats.org/spreadsheetml/2006/main">
  <c r="I21" i="2" l="1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I3" i="2"/>
  <c r="H3" i="2"/>
  <c r="G3" i="2"/>
  <c r="F3" i="2"/>
  <c r="E3" i="2"/>
  <c r="D3" i="2"/>
  <c r="C3" i="2"/>
  <c r="B3" i="2"/>
  <c r="I2" i="2"/>
  <c r="H2" i="2"/>
  <c r="G2" i="2"/>
  <c r="F2" i="2"/>
  <c r="E2" i="2"/>
  <c r="D2" i="2"/>
  <c r="C2" i="2"/>
  <c r="B2" i="2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F376" i="1" s="1"/>
  <c r="Z376" i="1"/>
  <c r="Y376" i="1"/>
  <c r="K376" i="1" s="1"/>
  <c r="X376" i="1"/>
  <c r="W376" i="1"/>
  <c r="V376" i="1"/>
  <c r="U376" i="1"/>
  <c r="T376" i="1"/>
  <c r="S376" i="1"/>
  <c r="I376" i="1" s="1"/>
  <c r="R376" i="1"/>
  <c r="G376" i="1" s="1"/>
  <c r="L376" i="1"/>
  <c r="H376" i="1"/>
  <c r="AL375" i="1"/>
  <c r="AK375" i="1"/>
  <c r="AJ375" i="1"/>
  <c r="AI375" i="1"/>
  <c r="AH375" i="1"/>
  <c r="AG375" i="1"/>
  <c r="AF375" i="1"/>
  <c r="L375" i="1" s="1"/>
  <c r="AE375" i="1"/>
  <c r="AD375" i="1"/>
  <c r="AC375" i="1"/>
  <c r="AB375" i="1"/>
  <c r="AA375" i="1"/>
  <c r="Z375" i="1"/>
  <c r="F375" i="1" s="1"/>
  <c r="Y375" i="1"/>
  <c r="X375" i="1"/>
  <c r="W375" i="1"/>
  <c r="V375" i="1"/>
  <c r="U375" i="1"/>
  <c r="T375" i="1"/>
  <c r="S375" i="1"/>
  <c r="R375" i="1"/>
  <c r="G375" i="1" s="1"/>
  <c r="K375" i="1"/>
  <c r="J375" i="1"/>
  <c r="I375" i="1"/>
  <c r="P375" i="1" s="1"/>
  <c r="AL374" i="1"/>
  <c r="AK374" i="1"/>
  <c r="AJ374" i="1"/>
  <c r="AI374" i="1"/>
  <c r="AH374" i="1"/>
  <c r="AG374" i="1"/>
  <c r="AF374" i="1"/>
  <c r="AE374" i="1"/>
  <c r="J374" i="1" s="1"/>
  <c r="N374" i="1" s="1"/>
  <c r="AD374" i="1"/>
  <c r="AC374" i="1"/>
  <c r="AB374" i="1"/>
  <c r="AA374" i="1"/>
  <c r="F374" i="1" s="1"/>
  <c r="Z374" i="1"/>
  <c r="Y374" i="1"/>
  <c r="K374" i="1" s="1"/>
  <c r="X374" i="1"/>
  <c r="W374" i="1"/>
  <c r="V374" i="1"/>
  <c r="U374" i="1"/>
  <c r="T374" i="1"/>
  <c r="S374" i="1"/>
  <c r="I374" i="1" s="1"/>
  <c r="P374" i="1" s="1"/>
  <c r="R374" i="1"/>
  <c r="L374" i="1"/>
  <c r="H374" i="1"/>
  <c r="G374" i="1"/>
  <c r="O374" i="1" s="1"/>
  <c r="AL373" i="1"/>
  <c r="AK373" i="1"/>
  <c r="AJ373" i="1"/>
  <c r="AI373" i="1"/>
  <c r="AH373" i="1"/>
  <c r="AG373" i="1"/>
  <c r="AF373" i="1"/>
  <c r="L373" i="1" s="1"/>
  <c r="AE373" i="1"/>
  <c r="AD373" i="1"/>
  <c r="AC373" i="1"/>
  <c r="AB373" i="1"/>
  <c r="AA373" i="1"/>
  <c r="Z373" i="1"/>
  <c r="F373" i="1" s="1"/>
  <c r="Y373" i="1"/>
  <c r="X373" i="1"/>
  <c r="W373" i="1"/>
  <c r="V373" i="1"/>
  <c r="U373" i="1"/>
  <c r="J373" i="1" s="1"/>
  <c r="T373" i="1"/>
  <c r="S373" i="1"/>
  <c r="R373" i="1"/>
  <c r="G373" i="1" s="1"/>
  <c r="K373" i="1"/>
  <c r="I373" i="1"/>
  <c r="P373" i="1" s="1"/>
  <c r="AL372" i="1"/>
  <c r="AK372" i="1"/>
  <c r="AJ372" i="1"/>
  <c r="AI372" i="1"/>
  <c r="AH372" i="1"/>
  <c r="AG372" i="1"/>
  <c r="L372" i="1" s="1"/>
  <c r="AF372" i="1"/>
  <c r="AE372" i="1"/>
  <c r="AD372" i="1"/>
  <c r="AC372" i="1"/>
  <c r="AB372" i="1"/>
  <c r="AA372" i="1"/>
  <c r="Z372" i="1"/>
  <c r="Y372" i="1"/>
  <c r="K372" i="1" s="1"/>
  <c r="X372" i="1"/>
  <c r="W372" i="1"/>
  <c r="V372" i="1"/>
  <c r="U372" i="1"/>
  <c r="T372" i="1"/>
  <c r="S372" i="1"/>
  <c r="R372" i="1"/>
  <c r="G372" i="1" s="1"/>
  <c r="J372" i="1"/>
  <c r="H372" i="1"/>
  <c r="AL371" i="1"/>
  <c r="AK371" i="1"/>
  <c r="AJ371" i="1"/>
  <c r="AI371" i="1"/>
  <c r="AH371" i="1"/>
  <c r="AG371" i="1"/>
  <c r="AF371" i="1"/>
  <c r="L371" i="1" s="1"/>
  <c r="AE371" i="1"/>
  <c r="AD371" i="1"/>
  <c r="AC371" i="1"/>
  <c r="AB371" i="1"/>
  <c r="G371" i="1" s="1"/>
  <c r="AA371" i="1"/>
  <c r="Z371" i="1"/>
  <c r="Y371" i="1"/>
  <c r="X371" i="1"/>
  <c r="K371" i="1" s="1"/>
  <c r="W371" i="1"/>
  <c r="V371" i="1"/>
  <c r="U371" i="1"/>
  <c r="T371" i="1"/>
  <c r="H371" i="1" s="1"/>
  <c r="N371" i="1" s="1"/>
  <c r="S371" i="1"/>
  <c r="R371" i="1"/>
  <c r="J371" i="1"/>
  <c r="I371" i="1"/>
  <c r="P371" i="1" s="1"/>
  <c r="AL370" i="1"/>
  <c r="AK370" i="1"/>
  <c r="F370" i="1" s="1"/>
  <c r="AJ370" i="1"/>
  <c r="AI370" i="1"/>
  <c r="AH370" i="1"/>
  <c r="AG370" i="1"/>
  <c r="L370" i="1" s="1"/>
  <c r="AF370" i="1"/>
  <c r="AE370" i="1"/>
  <c r="AD370" i="1"/>
  <c r="AC370" i="1"/>
  <c r="AB370" i="1"/>
  <c r="AA370" i="1"/>
  <c r="Z370" i="1"/>
  <c r="Y370" i="1"/>
  <c r="K370" i="1" s="1"/>
  <c r="X370" i="1"/>
  <c r="W370" i="1"/>
  <c r="V370" i="1"/>
  <c r="U370" i="1"/>
  <c r="J370" i="1" s="1"/>
  <c r="T370" i="1"/>
  <c r="S370" i="1"/>
  <c r="R370" i="1"/>
  <c r="N370" i="1"/>
  <c r="H370" i="1"/>
  <c r="G370" i="1"/>
  <c r="O370" i="1" s="1"/>
  <c r="AL369" i="1"/>
  <c r="AK369" i="1"/>
  <c r="AJ369" i="1"/>
  <c r="AI369" i="1"/>
  <c r="AH369" i="1"/>
  <c r="AG369" i="1"/>
  <c r="AF369" i="1"/>
  <c r="L369" i="1" s="1"/>
  <c r="AE369" i="1"/>
  <c r="AD369" i="1"/>
  <c r="AC369" i="1"/>
  <c r="AB369" i="1"/>
  <c r="G369" i="1" s="1"/>
  <c r="AA369" i="1"/>
  <c r="Z369" i="1"/>
  <c r="Y369" i="1"/>
  <c r="X369" i="1"/>
  <c r="K369" i="1" s="1"/>
  <c r="W369" i="1"/>
  <c r="V369" i="1"/>
  <c r="U369" i="1"/>
  <c r="J369" i="1" s="1"/>
  <c r="T369" i="1"/>
  <c r="H369" i="1" s="1"/>
  <c r="S369" i="1"/>
  <c r="R369" i="1"/>
  <c r="I369" i="1"/>
  <c r="E369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F368" i="1" s="1"/>
  <c r="Z368" i="1"/>
  <c r="Y368" i="1"/>
  <c r="K368" i="1" s="1"/>
  <c r="X368" i="1"/>
  <c r="W368" i="1"/>
  <c r="V368" i="1"/>
  <c r="U368" i="1"/>
  <c r="T368" i="1"/>
  <c r="S368" i="1"/>
  <c r="I368" i="1" s="1"/>
  <c r="R368" i="1"/>
  <c r="G368" i="1" s="1"/>
  <c r="L368" i="1"/>
  <c r="H368" i="1"/>
  <c r="AL367" i="1"/>
  <c r="AK367" i="1"/>
  <c r="AJ367" i="1"/>
  <c r="AI367" i="1"/>
  <c r="AH367" i="1"/>
  <c r="AG367" i="1"/>
  <c r="AF367" i="1"/>
  <c r="L367" i="1" s="1"/>
  <c r="AE367" i="1"/>
  <c r="AD367" i="1"/>
  <c r="AC367" i="1"/>
  <c r="AB367" i="1"/>
  <c r="AA367" i="1"/>
  <c r="Z367" i="1"/>
  <c r="F367" i="1" s="1"/>
  <c r="Y367" i="1"/>
  <c r="X367" i="1"/>
  <c r="W367" i="1"/>
  <c r="V367" i="1"/>
  <c r="U367" i="1"/>
  <c r="T367" i="1"/>
  <c r="S367" i="1"/>
  <c r="R367" i="1"/>
  <c r="G367" i="1" s="1"/>
  <c r="K367" i="1"/>
  <c r="J367" i="1"/>
  <c r="I367" i="1"/>
  <c r="P367" i="1" s="1"/>
  <c r="AL366" i="1"/>
  <c r="AK366" i="1"/>
  <c r="AJ366" i="1"/>
  <c r="AI366" i="1"/>
  <c r="AH366" i="1"/>
  <c r="AG366" i="1"/>
  <c r="AF366" i="1"/>
  <c r="AE366" i="1"/>
  <c r="J366" i="1" s="1"/>
  <c r="N366" i="1" s="1"/>
  <c r="AD366" i="1"/>
  <c r="AC366" i="1"/>
  <c r="AB366" i="1"/>
  <c r="AA366" i="1"/>
  <c r="F366" i="1" s="1"/>
  <c r="Z366" i="1"/>
  <c r="Y366" i="1"/>
  <c r="K366" i="1" s="1"/>
  <c r="X366" i="1"/>
  <c r="W366" i="1"/>
  <c r="V366" i="1"/>
  <c r="U366" i="1"/>
  <c r="T366" i="1"/>
  <c r="S366" i="1"/>
  <c r="I366" i="1" s="1"/>
  <c r="P366" i="1" s="1"/>
  <c r="R366" i="1"/>
  <c r="L366" i="1"/>
  <c r="H366" i="1"/>
  <c r="G366" i="1"/>
  <c r="O366" i="1" s="1"/>
  <c r="AL365" i="1"/>
  <c r="AK365" i="1"/>
  <c r="AJ365" i="1"/>
  <c r="AI365" i="1"/>
  <c r="AH365" i="1"/>
  <c r="AG365" i="1"/>
  <c r="AF365" i="1"/>
  <c r="L365" i="1" s="1"/>
  <c r="AE365" i="1"/>
  <c r="AD365" i="1"/>
  <c r="AC365" i="1"/>
  <c r="AB365" i="1"/>
  <c r="AA365" i="1"/>
  <c r="Z365" i="1"/>
  <c r="F365" i="1" s="1"/>
  <c r="Y365" i="1"/>
  <c r="X365" i="1"/>
  <c r="W365" i="1"/>
  <c r="V365" i="1"/>
  <c r="U365" i="1"/>
  <c r="J365" i="1" s="1"/>
  <c r="T365" i="1"/>
  <c r="S365" i="1"/>
  <c r="R365" i="1"/>
  <c r="G365" i="1" s="1"/>
  <c r="K365" i="1"/>
  <c r="I365" i="1"/>
  <c r="P365" i="1" s="1"/>
  <c r="AL364" i="1"/>
  <c r="AK364" i="1"/>
  <c r="AJ364" i="1"/>
  <c r="AI364" i="1"/>
  <c r="AH364" i="1"/>
  <c r="AG364" i="1"/>
  <c r="L364" i="1" s="1"/>
  <c r="AF364" i="1"/>
  <c r="AE364" i="1"/>
  <c r="AD364" i="1"/>
  <c r="AC364" i="1"/>
  <c r="AB364" i="1"/>
  <c r="AA364" i="1"/>
  <c r="Z364" i="1"/>
  <c r="Y364" i="1"/>
  <c r="K364" i="1" s="1"/>
  <c r="X364" i="1"/>
  <c r="W364" i="1"/>
  <c r="V364" i="1"/>
  <c r="U364" i="1"/>
  <c r="T364" i="1"/>
  <c r="S364" i="1"/>
  <c r="R364" i="1"/>
  <c r="G364" i="1" s="1"/>
  <c r="J364" i="1"/>
  <c r="H364" i="1"/>
  <c r="AL363" i="1"/>
  <c r="AK363" i="1"/>
  <c r="AJ363" i="1"/>
  <c r="AI363" i="1"/>
  <c r="AH363" i="1"/>
  <c r="AG363" i="1"/>
  <c r="AF363" i="1"/>
  <c r="L363" i="1" s="1"/>
  <c r="AE363" i="1"/>
  <c r="AD363" i="1"/>
  <c r="AC363" i="1"/>
  <c r="AB363" i="1"/>
  <c r="G363" i="1" s="1"/>
  <c r="AA363" i="1"/>
  <c r="Z363" i="1"/>
  <c r="Y363" i="1"/>
  <c r="X363" i="1"/>
  <c r="K363" i="1" s="1"/>
  <c r="W363" i="1"/>
  <c r="V363" i="1"/>
  <c r="U363" i="1"/>
  <c r="T363" i="1"/>
  <c r="H363" i="1" s="1"/>
  <c r="N363" i="1" s="1"/>
  <c r="S363" i="1"/>
  <c r="R363" i="1"/>
  <c r="J363" i="1"/>
  <c r="I363" i="1"/>
  <c r="P363" i="1" s="1"/>
  <c r="AL362" i="1"/>
  <c r="AK362" i="1"/>
  <c r="F362" i="1" s="1"/>
  <c r="AJ362" i="1"/>
  <c r="AI362" i="1"/>
  <c r="AH362" i="1"/>
  <c r="AG362" i="1"/>
  <c r="L362" i="1" s="1"/>
  <c r="AF362" i="1"/>
  <c r="AE362" i="1"/>
  <c r="AD362" i="1"/>
  <c r="AC362" i="1"/>
  <c r="AB362" i="1"/>
  <c r="AA362" i="1"/>
  <c r="Z362" i="1"/>
  <c r="Y362" i="1"/>
  <c r="K362" i="1" s="1"/>
  <c r="X362" i="1"/>
  <c r="W362" i="1"/>
  <c r="V362" i="1"/>
  <c r="U362" i="1"/>
  <c r="J362" i="1" s="1"/>
  <c r="T362" i="1"/>
  <c r="S362" i="1"/>
  <c r="R362" i="1"/>
  <c r="N362" i="1"/>
  <c r="H362" i="1"/>
  <c r="G362" i="1"/>
  <c r="O362" i="1" s="1"/>
  <c r="AL361" i="1"/>
  <c r="AK361" i="1"/>
  <c r="AJ361" i="1"/>
  <c r="AI361" i="1"/>
  <c r="AH361" i="1"/>
  <c r="AG361" i="1"/>
  <c r="AF361" i="1"/>
  <c r="L361" i="1" s="1"/>
  <c r="AE361" i="1"/>
  <c r="AD361" i="1"/>
  <c r="AC361" i="1"/>
  <c r="AB361" i="1"/>
  <c r="G361" i="1" s="1"/>
  <c r="AA361" i="1"/>
  <c r="Z361" i="1"/>
  <c r="Y361" i="1"/>
  <c r="X361" i="1"/>
  <c r="K361" i="1" s="1"/>
  <c r="W361" i="1"/>
  <c r="V361" i="1"/>
  <c r="U361" i="1"/>
  <c r="J361" i="1" s="1"/>
  <c r="T361" i="1"/>
  <c r="H361" i="1" s="1"/>
  <c r="S361" i="1"/>
  <c r="R361" i="1"/>
  <c r="I361" i="1"/>
  <c r="E361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F360" i="1" s="1"/>
  <c r="Z360" i="1"/>
  <c r="Y360" i="1"/>
  <c r="K360" i="1" s="1"/>
  <c r="X360" i="1"/>
  <c r="W360" i="1"/>
  <c r="V360" i="1"/>
  <c r="U360" i="1"/>
  <c r="T360" i="1"/>
  <c r="S360" i="1"/>
  <c r="I360" i="1" s="1"/>
  <c r="R360" i="1"/>
  <c r="G360" i="1" s="1"/>
  <c r="L360" i="1"/>
  <c r="H360" i="1"/>
  <c r="AL359" i="1"/>
  <c r="AK359" i="1"/>
  <c r="AJ359" i="1"/>
  <c r="AI359" i="1"/>
  <c r="AH359" i="1"/>
  <c r="AG359" i="1"/>
  <c r="AF359" i="1"/>
  <c r="L359" i="1" s="1"/>
  <c r="AE359" i="1"/>
  <c r="AD359" i="1"/>
  <c r="AC359" i="1"/>
  <c r="AB359" i="1"/>
  <c r="AA359" i="1"/>
  <c r="Z359" i="1"/>
  <c r="F359" i="1" s="1"/>
  <c r="Y359" i="1"/>
  <c r="X359" i="1"/>
  <c r="W359" i="1"/>
  <c r="V359" i="1"/>
  <c r="U359" i="1"/>
  <c r="T359" i="1"/>
  <c r="S359" i="1"/>
  <c r="R359" i="1"/>
  <c r="G359" i="1" s="1"/>
  <c r="K359" i="1"/>
  <c r="J359" i="1"/>
  <c r="I359" i="1"/>
  <c r="P359" i="1" s="1"/>
  <c r="AL358" i="1"/>
  <c r="AK358" i="1"/>
  <c r="AJ358" i="1"/>
  <c r="AI358" i="1"/>
  <c r="AH358" i="1"/>
  <c r="AG358" i="1"/>
  <c r="AF358" i="1"/>
  <c r="AE358" i="1"/>
  <c r="J358" i="1" s="1"/>
  <c r="N358" i="1" s="1"/>
  <c r="AD358" i="1"/>
  <c r="AC358" i="1"/>
  <c r="AB358" i="1"/>
  <c r="AA358" i="1"/>
  <c r="F358" i="1" s="1"/>
  <c r="Z358" i="1"/>
  <c r="Y358" i="1"/>
  <c r="K358" i="1" s="1"/>
  <c r="X358" i="1"/>
  <c r="W358" i="1"/>
  <c r="V358" i="1"/>
  <c r="U358" i="1"/>
  <c r="T358" i="1"/>
  <c r="S358" i="1"/>
  <c r="I358" i="1" s="1"/>
  <c r="P358" i="1" s="1"/>
  <c r="R358" i="1"/>
  <c r="L358" i="1"/>
  <c r="H358" i="1"/>
  <c r="G358" i="1"/>
  <c r="O358" i="1" s="1"/>
  <c r="AL357" i="1"/>
  <c r="AK357" i="1"/>
  <c r="AJ357" i="1"/>
  <c r="AI357" i="1"/>
  <c r="AH357" i="1"/>
  <c r="AG357" i="1"/>
  <c r="AF357" i="1"/>
  <c r="L357" i="1" s="1"/>
  <c r="AE357" i="1"/>
  <c r="AD357" i="1"/>
  <c r="AC357" i="1"/>
  <c r="AB357" i="1"/>
  <c r="AA357" i="1"/>
  <c r="Z357" i="1"/>
  <c r="F357" i="1" s="1"/>
  <c r="Y357" i="1"/>
  <c r="X357" i="1"/>
  <c r="W357" i="1"/>
  <c r="V357" i="1"/>
  <c r="U357" i="1"/>
  <c r="J357" i="1" s="1"/>
  <c r="T357" i="1"/>
  <c r="S357" i="1"/>
  <c r="R357" i="1"/>
  <c r="G357" i="1" s="1"/>
  <c r="K357" i="1"/>
  <c r="I357" i="1"/>
  <c r="P357" i="1" s="1"/>
  <c r="AL356" i="1"/>
  <c r="AK356" i="1"/>
  <c r="AJ356" i="1"/>
  <c r="AI356" i="1"/>
  <c r="AH356" i="1"/>
  <c r="AG356" i="1"/>
  <c r="L356" i="1" s="1"/>
  <c r="AF356" i="1"/>
  <c r="AE356" i="1"/>
  <c r="AD356" i="1"/>
  <c r="AC356" i="1"/>
  <c r="AB356" i="1"/>
  <c r="AA356" i="1"/>
  <c r="Z356" i="1"/>
  <c r="Y356" i="1"/>
  <c r="K356" i="1" s="1"/>
  <c r="X356" i="1"/>
  <c r="W356" i="1"/>
  <c r="V356" i="1"/>
  <c r="U356" i="1"/>
  <c r="T356" i="1"/>
  <c r="S356" i="1"/>
  <c r="R356" i="1"/>
  <c r="G356" i="1" s="1"/>
  <c r="J356" i="1"/>
  <c r="H356" i="1"/>
  <c r="AL355" i="1"/>
  <c r="AK355" i="1"/>
  <c r="AJ355" i="1"/>
  <c r="AI355" i="1"/>
  <c r="AH355" i="1"/>
  <c r="AG355" i="1"/>
  <c r="AF355" i="1"/>
  <c r="L355" i="1" s="1"/>
  <c r="AE355" i="1"/>
  <c r="AD355" i="1"/>
  <c r="AC355" i="1"/>
  <c r="AB355" i="1"/>
  <c r="G355" i="1" s="1"/>
  <c r="AA355" i="1"/>
  <c r="Z355" i="1"/>
  <c r="Y355" i="1"/>
  <c r="X355" i="1"/>
  <c r="K355" i="1" s="1"/>
  <c r="W355" i="1"/>
  <c r="V355" i="1"/>
  <c r="U355" i="1"/>
  <c r="T355" i="1"/>
  <c r="H355" i="1" s="1"/>
  <c r="N355" i="1" s="1"/>
  <c r="S355" i="1"/>
  <c r="R355" i="1"/>
  <c r="J355" i="1"/>
  <c r="I355" i="1"/>
  <c r="P355" i="1" s="1"/>
  <c r="AL354" i="1"/>
  <c r="AK354" i="1"/>
  <c r="F354" i="1" s="1"/>
  <c r="AJ354" i="1"/>
  <c r="AI354" i="1"/>
  <c r="AH354" i="1"/>
  <c r="AG354" i="1"/>
  <c r="L354" i="1" s="1"/>
  <c r="AF354" i="1"/>
  <c r="AE354" i="1"/>
  <c r="AD354" i="1"/>
  <c r="AC354" i="1"/>
  <c r="AB354" i="1"/>
  <c r="AA354" i="1"/>
  <c r="Z354" i="1"/>
  <c r="Y354" i="1"/>
  <c r="K354" i="1" s="1"/>
  <c r="X354" i="1"/>
  <c r="W354" i="1"/>
  <c r="V354" i="1"/>
  <c r="U354" i="1"/>
  <c r="J354" i="1" s="1"/>
  <c r="T354" i="1"/>
  <c r="S354" i="1"/>
  <c r="R354" i="1"/>
  <c r="N354" i="1"/>
  <c r="H354" i="1"/>
  <c r="G354" i="1"/>
  <c r="O354" i="1" s="1"/>
  <c r="AL353" i="1"/>
  <c r="AK353" i="1"/>
  <c r="AJ353" i="1"/>
  <c r="AI353" i="1"/>
  <c r="AH353" i="1"/>
  <c r="AG353" i="1"/>
  <c r="AF353" i="1"/>
  <c r="L353" i="1" s="1"/>
  <c r="AE353" i="1"/>
  <c r="AD353" i="1"/>
  <c r="AC353" i="1"/>
  <c r="AB353" i="1"/>
  <c r="G353" i="1" s="1"/>
  <c r="AA353" i="1"/>
  <c r="Z353" i="1"/>
  <c r="Y353" i="1"/>
  <c r="X353" i="1"/>
  <c r="K353" i="1" s="1"/>
  <c r="W353" i="1"/>
  <c r="V353" i="1"/>
  <c r="U353" i="1"/>
  <c r="J353" i="1" s="1"/>
  <c r="T353" i="1"/>
  <c r="H353" i="1" s="1"/>
  <c r="S353" i="1"/>
  <c r="R353" i="1"/>
  <c r="I353" i="1"/>
  <c r="E353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F352" i="1" s="1"/>
  <c r="Z352" i="1"/>
  <c r="Y352" i="1"/>
  <c r="K352" i="1" s="1"/>
  <c r="X352" i="1"/>
  <c r="W352" i="1"/>
  <c r="V352" i="1"/>
  <c r="U352" i="1"/>
  <c r="T352" i="1"/>
  <c r="S352" i="1"/>
  <c r="I352" i="1" s="1"/>
  <c r="R352" i="1"/>
  <c r="G352" i="1" s="1"/>
  <c r="L352" i="1"/>
  <c r="H352" i="1"/>
  <c r="AL351" i="1"/>
  <c r="AK351" i="1"/>
  <c r="AJ351" i="1"/>
  <c r="AI351" i="1"/>
  <c r="AH351" i="1"/>
  <c r="AG351" i="1"/>
  <c r="AF351" i="1"/>
  <c r="L351" i="1" s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H351" i="1" s="1"/>
  <c r="N351" i="1" s="1"/>
  <c r="S351" i="1"/>
  <c r="R351" i="1"/>
  <c r="K351" i="1"/>
  <c r="J351" i="1"/>
  <c r="I351" i="1"/>
  <c r="P351" i="1" s="1"/>
  <c r="G351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K350" i="1" s="1"/>
  <c r="X350" i="1"/>
  <c r="W350" i="1"/>
  <c r="V350" i="1"/>
  <c r="U350" i="1"/>
  <c r="T350" i="1"/>
  <c r="S350" i="1"/>
  <c r="I350" i="1" s="1"/>
  <c r="R350" i="1"/>
  <c r="L350" i="1"/>
  <c r="J350" i="1"/>
  <c r="N350" i="1" s="1"/>
  <c r="H350" i="1"/>
  <c r="G350" i="1"/>
  <c r="O350" i="1" s="1"/>
  <c r="F350" i="1"/>
  <c r="AL349" i="1"/>
  <c r="AK349" i="1"/>
  <c r="AJ349" i="1"/>
  <c r="AI349" i="1"/>
  <c r="AH349" i="1"/>
  <c r="AG349" i="1"/>
  <c r="AF349" i="1"/>
  <c r="L349" i="1" s="1"/>
  <c r="AE349" i="1"/>
  <c r="AD349" i="1"/>
  <c r="AC349" i="1"/>
  <c r="AB349" i="1"/>
  <c r="AA349" i="1"/>
  <c r="Z349" i="1"/>
  <c r="F349" i="1" s="1"/>
  <c r="Y349" i="1"/>
  <c r="X349" i="1"/>
  <c r="W349" i="1"/>
  <c r="V349" i="1"/>
  <c r="U349" i="1"/>
  <c r="J349" i="1" s="1"/>
  <c r="T349" i="1"/>
  <c r="S349" i="1"/>
  <c r="R349" i="1"/>
  <c r="G349" i="1" s="1"/>
  <c r="M349" i="1"/>
  <c r="K349" i="1"/>
  <c r="I349" i="1"/>
  <c r="P349" i="1" s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F348" i="1" s="1"/>
  <c r="Z348" i="1"/>
  <c r="Y348" i="1"/>
  <c r="X348" i="1"/>
  <c r="W348" i="1"/>
  <c r="V348" i="1"/>
  <c r="U348" i="1"/>
  <c r="T348" i="1"/>
  <c r="S348" i="1"/>
  <c r="I348" i="1" s="1"/>
  <c r="R348" i="1"/>
  <c r="G348" i="1" s="1"/>
  <c r="M348" i="1"/>
  <c r="L348" i="1"/>
  <c r="K348" i="1"/>
  <c r="H348" i="1"/>
  <c r="AL347" i="1"/>
  <c r="AK347" i="1"/>
  <c r="AJ347" i="1"/>
  <c r="AI347" i="1"/>
  <c r="AH347" i="1"/>
  <c r="AG347" i="1"/>
  <c r="L347" i="1" s="1"/>
  <c r="AF347" i="1"/>
  <c r="AE347" i="1"/>
  <c r="AD347" i="1"/>
  <c r="AC347" i="1"/>
  <c r="AB347" i="1"/>
  <c r="AA347" i="1"/>
  <c r="F347" i="1" s="1"/>
  <c r="Z347" i="1"/>
  <c r="Y347" i="1"/>
  <c r="K347" i="1" s="1"/>
  <c r="X347" i="1"/>
  <c r="W347" i="1"/>
  <c r="V347" i="1"/>
  <c r="U347" i="1"/>
  <c r="T347" i="1"/>
  <c r="S347" i="1"/>
  <c r="I347" i="1" s="1"/>
  <c r="R347" i="1"/>
  <c r="G347" i="1" s="1"/>
  <c r="J347" i="1"/>
  <c r="H347" i="1"/>
  <c r="AL346" i="1"/>
  <c r="AK346" i="1"/>
  <c r="AJ346" i="1"/>
  <c r="AI346" i="1"/>
  <c r="AH346" i="1"/>
  <c r="AG346" i="1"/>
  <c r="AF346" i="1"/>
  <c r="L346" i="1" s="1"/>
  <c r="AE346" i="1"/>
  <c r="J346" i="1" s="1"/>
  <c r="AD346" i="1"/>
  <c r="AC346" i="1"/>
  <c r="AB346" i="1"/>
  <c r="AA346" i="1"/>
  <c r="F346" i="1" s="1"/>
  <c r="Z346" i="1"/>
  <c r="Y346" i="1"/>
  <c r="X346" i="1"/>
  <c r="W346" i="1"/>
  <c r="V346" i="1"/>
  <c r="U346" i="1"/>
  <c r="T346" i="1"/>
  <c r="S346" i="1"/>
  <c r="I346" i="1" s="1"/>
  <c r="R346" i="1"/>
  <c r="K346" i="1"/>
  <c r="G346" i="1"/>
  <c r="M346" i="1" s="1"/>
  <c r="AL345" i="1"/>
  <c r="AK345" i="1"/>
  <c r="AJ345" i="1"/>
  <c r="AI345" i="1"/>
  <c r="AH345" i="1"/>
  <c r="AG345" i="1"/>
  <c r="AF345" i="1"/>
  <c r="L345" i="1" s="1"/>
  <c r="AE345" i="1"/>
  <c r="AD345" i="1"/>
  <c r="AC345" i="1"/>
  <c r="AB345" i="1"/>
  <c r="G345" i="1" s="1"/>
  <c r="AA345" i="1"/>
  <c r="F345" i="1" s="1"/>
  <c r="Z345" i="1"/>
  <c r="Y345" i="1"/>
  <c r="X345" i="1"/>
  <c r="W345" i="1"/>
  <c r="V345" i="1"/>
  <c r="U345" i="1"/>
  <c r="T345" i="1"/>
  <c r="S345" i="1"/>
  <c r="I345" i="1" s="1"/>
  <c r="R345" i="1"/>
  <c r="K345" i="1"/>
  <c r="H345" i="1"/>
  <c r="AL344" i="1"/>
  <c r="AK344" i="1"/>
  <c r="AJ344" i="1"/>
  <c r="AI344" i="1"/>
  <c r="AH344" i="1"/>
  <c r="AG344" i="1"/>
  <c r="L344" i="1" s="1"/>
  <c r="AF344" i="1"/>
  <c r="AE344" i="1"/>
  <c r="AD344" i="1"/>
  <c r="AC344" i="1"/>
  <c r="I344" i="1" s="1"/>
  <c r="M344" i="1" s="1"/>
  <c r="AB344" i="1"/>
  <c r="AA344" i="1"/>
  <c r="Z344" i="1"/>
  <c r="Y344" i="1"/>
  <c r="K344" i="1" s="1"/>
  <c r="X344" i="1"/>
  <c r="W344" i="1"/>
  <c r="V344" i="1"/>
  <c r="U344" i="1"/>
  <c r="J344" i="1" s="1"/>
  <c r="T344" i="1"/>
  <c r="S344" i="1"/>
  <c r="R344" i="1"/>
  <c r="P344" i="1"/>
  <c r="H344" i="1"/>
  <c r="G344" i="1"/>
  <c r="AL343" i="1"/>
  <c r="AK343" i="1"/>
  <c r="AJ343" i="1"/>
  <c r="AI343" i="1"/>
  <c r="AH343" i="1"/>
  <c r="AG343" i="1"/>
  <c r="L343" i="1" s="1"/>
  <c r="AF343" i="1"/>
  <c r="AE343" i="1"/>
  <c r="AD343" i="1"/>
  <c r="AC343" i="1"/>
  <c r="AB343" i="1"/>
  <c r="AA343" i="1"/>
  <c r="Z343" i="1"/>
  <c r="Y343" i="1"/>
  <c r="K343" i="1" s="1"/>
  <c r="X343" i="1"/>
  <c r="W343" i="1"/>
  <c r="V343" i="1"/>
  <c r="U343" i="1"/>
  <c r="J343" i="1" s="1"/>
  <c r="T343" i="1"/>
  <c r="S343" i="1"/>
  <c r="R343" i="1"/>
  <c r="G343" i="1" s="1"/>
  <c r="H343" i="1"/>
  <c r="AL342" i="1"/>
  <c r="AK342" i="1"/>
  <c r="AJ342" i="1"/>
  <c r="AI342" i="1"/>
  <c r="AH342" i="1"/>
  <c r="AG342" i="1"/>
  <c r="AF342" i="1"/>
  <c r="L342" i="1" s="1"/>
  <c r="AE342" i="1"/>
  <c r="J342" i="1" s="1"/>
  <c r="AD342" i="1"/>
  <c r="AC342" i="1"/>
  <c r="AB342" i="1"/>
  <c r="AA342" i="1"/>
  <c r="F342" i="1" s="1"/>
  <c r="Z342" i="1"/>
  <c r="Y342" i="1"/>
  <c r="X342" i="1"/>
  <c r="W342" i="1"/>
  <c r="V342" i="1"/>
  <c r="U342" i="1"/>
  <c r="T342" i="1"/>
  <c r="S342" i="1"/>
  <c r="I342" i="1" s="1"/>
  <c r="P342" i="1" s="1"/>
  <c r="R342" i="1"/>
  <c r="K342" i="1"/>
  <c r="G342" i="1"/>
  <c r="AL341" i="1"/>
  <c r="AK341" i="1"/>
  <c r="F341" i="1" s="1"/>
  <c r="AJ341" i="1"/>
  <c r="AI341" i="1"/>
  <c r="AH341" i="1"/>
  <c r="AG341" i="1"/>
  <c r="AF341" i="1"/>
  <c r="AE341" i="1"/>
  <c r="AD341" i="1"/>
  <c r="AC341" i="1"/>
  <c r="AB341" i="1"/>
  <c r="G341" i="1" s="1"/>
  <c r="AA341" i="1"/>
  <c r="Z341" i="1"/>
  <c r="Y341" i="1"/>
  <c r="K341" i="1" s="1"/>
  <c r="X341" i="1"/>
  <c r="W341" i="1"/>
  <c r="V341" i="1"/>
  <c r="U341" i="1"/>
  <c r="J341" i="1" s="1"/>
  <c r="T341" i="1"/>
  <c r="S341" i="1"/>
  <c r="R341" i="1"/>
  <c r="H341" i="1"/>
  <c r="AL340" i="1"/>
  <c r="AK340" i="1"/>
  <c r="AJ340" i="1"/>
  <c r="AI340" i="1"/>
  <c r="AH340" i="1"/>
  <c r="AG340" i="1"/>
  <c r="L340" i="1" s="1"/>
  <c r="AF340" i="1"/>
  <c r="AE340" i="1"/>
  <c r="AD340" i="1"/>
  <c r="AC340" i="1"/>
  <c r="I340" i="1" s="1"/>
  <c r="AB340" i="1"/>
  <c r="AA340" i="1"/>
  <c r="Z340" i="1"/>
  <c r="Y340" i="1"/>
  <c r="X340" i="1"/>
  <c r="W340" i="1"/>
  <c r="V340" i="1"/>
  <c r="U340" i="1"/>
  <c r="J340" i="1" s="1"/>
  <c r="T340" i="1"/>
  <c r="S340" i="1"/>
  <c r="R340" i="1"/>
  <c r="P340" i="1"/>
  <c r="M340" i="1"/>
  <c r="K340" i="1"/>
  <c r="H340" i="1"/>
  <c r="N340" i="1" s="1"/>
  <c r="G340" i="1"/>
  <c r="E340" i="1"/>
  <c r="AL339" i="1"/>
  <c r="AK339" i="1"/>
  <c r="AJ339" i="1"/>
  <c r="AI339" i="1"/>
  <c r="AH339" i="1"/>
  <c r="AG339" i="1"/>
  <c r="L339" i="1" s="1"/>
  <c r="AF339" i="1"/>
  <c r="AE339" i="1"/>
  <c r="AD339" i="1"/>
  <c r="AC339" i="1"/>
  <c r="AB339" i="1"/>
  <c r="AA339" i="1"/>
  <c r="F339" i="1" s="1"/>
  <c r="Z339" i="1"/>
  <c r="Y339" i="1"/>
  <c r="K339" i="1" s="1"/>
  <c r="X339" i="1"/>
  <c r="W339" i="1"/>
  <c r="V339" i="1"/>
  <c r="U339" i="1"/>
  <c r="T339" i="1"/>
  <c r="S339" i="1"/>
  <c r="I339" i="1" s="1"/>
  <c r="R339" i="1"/>
  <c r="G339" i="1" s="1"/>
  <c r="J339" i="1"/>
  <c r="H339" i="1"/>
  <c r="AL338" i="1"/>
  <c r="AK338" i="1"/>
  <c r="AJ338" i="1"/>
  <c r="AI338" i="1"/>
  <c r="AH338" i="1"/>
  <c r="AG338" i="1"/>
  <c r="AF338" i="1"/>
  <c r="L338" i="1" s="1"/>
  <c r="AE338" i="1"/>
  <c r="J338" i="1" s="1"/>
  <c r="AD338" i="1"/>
  <c r="AC338" i="1"/>
  <c r="AB338" i="1"/>
  <c r="AA338" i="1"/>
  <c r="F338" i="1" s="1"/>
  <c r="Z338" i="1"/>
  <c r="Y338" i="1"/>
  <c r="X338" i="1"/>
  <c r="W338" i="1"/>
  <c r="V338" i="1"/>
  <c r="U338" i="1"/>
  <c r="T338" i="1"/>
  <c r="S338" i="1"/>
  <c r="I338" i="1" s="1"/>
  <c r="R338" i="1"/>
  <c r="M338" i="1"/>
  <c r="K338" i="1"/>
  <c r="G338" i="1"/>
  <c r="AL337" i="1"/>
  <c r="AK337" i="1"/>
  <c r="AJ337" i="1"/>
  <c r="AI337" i="1"/>
  <c r="AH337" i="1"/>
  <c r="AG337" i="1"/>
  <c r="AF337" i="1"/>
  <c r="L337" i="1" s="1"/>
  <c r="AE337" i="1"/>
  <c r="AD337" i="1"/>
  <c r="AC337" i="1"/>
  <c r="AB337" i="1"/>
  <c r="G337" i="1" s="1"/>
  <c r="AA337" i="1"/>
  <c r="F337" i="1" s="1"/>
  <c r="Z337" i="1"/>
  <c r="Y337" i="1"/>
  <c r="X337" i="1"/>
  <c r="W337" i="1"/>
  <c r="V337" i="1"/>
  <c r="U337" i="1"/>
  <c r="T337" i="1"/>
  <c r="S337" i="1"/>
  <c r="I337" i="1" s="1"/>
  <c r="R337" i="1"/>
  <c r="K337" i="1"/>
  <c r="H337" i="1"/>
  <c r="AL336" i="1"/>
  <c r="AK336" i="1"/>
  <c r="AJ336" i="1"/>
  <c r="AI336" i="1"/>
  <c r="AH336" i="1"/>
  <c r="AG336" i="1"/>
  <c r="L336" i="1" s="1"/>
  <c r="AF336" i="1"/>
  <c r="AE336" i="1"/>
  <c r="AD336" i="1"/>
  <c r="AC336" i="1"/>
  <c r="I336" i="1" s="1"/>
  <c r="M336" i="1" s="1"/>
  <c r="AB336" i="1"/>
  <c r="AA336" i="1"/>
  <c r="Z336" i="1"/>
  <c r="Y336" i="1"/>
  <c r="K336" i="1" s="1"/>
  <c r="X336" i="1"/>
  <c r="W336" i="1"/>
  <c r="V336" i="1"/>
  <c r="U336" i="1"/>
  <c r="J336" i="1" s="1"/>
  <c r="T336" i="1"/>
  <c r="S336" i="1"/>
  <c r="R336" i="1"/>
  <c r="P336" i="1"/>
  <c r="H336" i="1"/>
  <c r="G336" i="1"/>
  <c r="O336" i="1" s="1"/>
  <c r="AL335" i="1"/>
  <c r="AK335" i="1"/>
  <c r="AJ335" i="1"/>
  <c r="AI335" i="1"/>
  <c r="AH335" i="1"/>
  <c r="AG335" i="1"/>
  <c r="L335" i="1" s="1"/>
  <c r="AF335" i="1"/>
  <c r="AE335" i="1"/>
  <c r="AD335" i="1"/>
  <c r="AC335" i="1"/>
  <c r="AB335" i="1"/>
  <c r="AA335" i="1"/>
  <c r="Z335" i="1"/>
  <c r="Y335" i="1"/>
  <c r="K335" i="1" s="1"/>
  <c r="X335" i="1"/>
  <c r="W335" i="1"/>
  <c r="V335" i="1"/>
  <c r="U335" i="1"/>
  <c r="J335" i="1" s="1"/>
  <c r="N335" i="1" s="1"/>
  <c r="T335" i="1"/>
  <c r="S335" i="1"/>
  <c r="R335" i="1"/>
  <c r="H335" i="1"/>
  <c r="G335" i="1"/>
  <c r="AL334" i="1"/>
  <c r="AK334" i="1"/>
  <c r="F334" i="1" s="1"/>
  <c r="AJ334" i="1"/>
  <c r="AI334" i="1"/>
  <c r="AH334" i="1"/>
  <c r="AG334" i="1"/>
  <c r="L334" i="1" s="1"/>
  <c r="AF334" i="1"/>
  <c r="AE334" i="1"/>
  <c r="AD334" i="1"/>
  <c r="AC334" i="1"/>
  <c r="AB334" i="1"/>
  <c r="AA334" i="1"/>
  <c r="Z334" i="1"/>
  <c r="Y334" i="1"/>
  <c r="K334" i="1" s="1"/>
  <c r="X334" i="1"/>
  <c r="W334" i="1"/>
  <c r="V334" i="1"/>
  <c r="U334" i="1"/>
  <c r="J334" i="1" s="1"/>
  <c r="T334" i="1"/>
  <c r="S334" i="1"/>
  <c r="R334" i="1"/>
  <c r="N334" i="1"/>
  <c r="H334" i="1"/>
  <c r="G334" i="1"/>
  <c r="O334" i="1" s="1"/>
  <c r="AL333" i="1"/>
  <c r="AK333" i="1"/>
  <c r="AJ333" i="1"/>
  <c r="AI333" i="1"/>
  <c r="AH333" i="1"/>
  <c r="AG333" i="1"/>
  <c r="AF333" i="1"/>
  <c r="L333" i="1" s="1"/>
  <c r="AE333" i="1"/>
  <c r="AD333" i="1"/>
  <c r="AC333" i="1"/>
  <c r="AB333" i="1"/>
  <c r="AA333" i="1"/>
  <c r="Z333" i="1"/>
  <c r="Y333" i="1"/>
  <c r="X333" i="1"/>
  <c r="K333" i="1" s="1"/>
  <c r="W333" i="1"/>
  <c r="V333" i="1"/>
  <c r="U333" i="1"/>
  <c r="J333" i="1" s="1"/>
  <c r="T333" i="1"/>
  <c r="H333" i="1" s="1"/>
  <c r="S333" i="1"/>
  <c r="R333" i="1"/>
  <c r="O333" i="1"/>
  <c r="M333" i="1"/>
  <c r="I333" i="1"/>
  <c r="G333" i="1"/>
  <c r="E333" i="1"/>
  <c r="AL332" i="1"/>
  <c r="AK332" i="1"/>
  <c r="AJ332" i="1"/>
  <c r="AI332" i="1"/>
  <c r="AH332" i="1"/>
  <c r="AG332" i="1"/>
  <c r="AF332" i="1"/>
  <c r="AE332" i="1"/>
  <c r="J332" i="1" s="1"/>
  <c r="N332" i="1" s="1"/>
  <c r="AD332" i="1"/>
  <c r="AC332" i="1"/>
  <c r="AB332" i="1"/>
  <c r="AA332" i="1"/>
  <c r="F332" i="1" s="1"/>
  <c r="Z332" i="1"/>
  <c r="Y332" i="1"/>
  <c r="K332" i="1" s="1"/>
  <c r="X332" i="1"/>
  <c r="W332" i="1"/>
  <c r="V332" i="1"/>
  <c r="U332" i="1"/>
  <c r="T332" i="1"/>
  <c r="S332" i="1"/>
  <c r="I332" i="1" s="1"/>
  <c r="P332" i="1" s="1"/>
  <c r="R332" i="1"/>
  <c r="G332" i="1" s="1"/>
  <c r="L332" i="1"/>
  <c r="H332" i="1"/>
  <c r="AL331" i="1"/>
  <c r="AK331" i="1"/>
  <c r="AJ331" i="1"/>
  <c r="AI331" i="1"/>
  <c r="AH331" i="1"/>
  <c r="AG331" i="1"/>
  <c r="AF331" i="1"/>
  <c r="L331" i="1" s="1"/>
  <c r="AE331" i="1"/>
  <c r="AD331" i="1"/>
  <c r="AC331" i="1"/>
  <c r="AB331" i="1"/>
  <c r="AA331" i="1"/>
  <c r="Z331" i="1"/>
  <c r="F331" i="1" s="1"/>
  <c r="Y331" i="1"/>
  <c r="X331" i="1"/>
  <c r="W331" i="1"/>
  <c r="V331" i="1"/>
  <c r="U331" i="1"/>
  <c r="T331" i="1"/>
  <c r="S331" i="1"/>
  <c r="R331" i="1"/>
  <c r="G331" i="1" s="1"/>
  <c r="K331" i="1"/>
  <c r="J331" i="1"/>
  <c r="I331" i="1"/>
  <c r="P331" i="1" s="1"/>
  <c r="AL330" i="1"/>
  <c r="AK330" i="1"/>
  <c r="AJ330" i="1"/>
  <c r="AI330" i="1"/>
  <c r="AH330" i="1"/>
  <c r="AG330" i="1"/>
  <c r="AF330" i="1"/>
  <c r="AE330" i="1"/>
  <c r="J330" i="1" s="1"/>
  <c r="AD330" i="1"/>
  <c r="AC330" i="1"/>
  <c r="AB330" i="1"/>
  <c r="AA330" i="1"/>
  <c r="F330" i="1" s="1"/>
  <c r="Z330" i="1"/>
  <c r="Y330" i="1"/>
  <c r="K330" i="1" s="1"/>
  <c r="X330" i="1"/>
  <c r="W330" i="1"/>
  <c r="V330" i="1"/>
  <c r="U330" i="1"/>
  <c r="T330" i="1"/>
  <c r="S330" i="1"/>
  <c r="I330" i="1" s="1"/>
  <c r="P330" i="1" s="1"/>
  <c r="R330" i="1"/>
  <c r="L330" i="1"/>
  <c r="H330" i="1"/>
  <c r="G330" i="1"/>
  <c r="AL329" i="1"/>
  <c r="AK329" i="1"/>
  <c r="AJ329" i="1"/>
  <c r="AI329" i="1"/>
  <c r="AH329" i="1"/>
  <c r="AG329" i="1"/>
  <c r="AF329" i="1"/>
  <c r="L329" i="1" s="1"/>
  <c r="AE329" i="1"/>
  <c r="AD329" i="1"/>
  <c r="AC329" i="1"/>
  <c r="AB329" i="1"/>
  <c r="AA329" i="1"/>
  <c r="Z329" i="1"/>
  <c r="F329" i="1" s="1"/>
  <c r="Y329" i="1"/>
  <c r="X329" i="1"/>
  <c r="W329" i="1"/>
  <c r="V329" i="1"/>
  <c r="U329" i="1"/>
  <c r="J329" i="1" s="1"/>
  <c r="T329" i="1"/>
  <c r="S329" i="1"/>
  <c r="R329" i="1"/>
  <c r="G329" i="1" s="1"/>
  <c r="K329" i="1"/>
  <c r="I329" i="1"/>
  <c r="P329" i="1" s="1"/>
  <c r="AL328" i="1"/>
  <c r="AK328" i="1"/>
  <c r="F328" i="1" s="1"/>
  <c r="AJ328" i="1"/>
  <c r="AI328" i="1"/>
  <c r="AH328" i="1"/>
  <c r="AG328" i="1"/>
  <c r="L328" i="1" s="1"/>
  <c r="AF328" i="1"/>
  <c r="AE328" i="1"/>
  <c r="AD328" i="1"/>
  <c r="AC328" i="1"/>
  <c r="AB328" i="1"/>
  <c r="AA328" i="1"/>
  <c r="Z328" i="1"/>
  <c r="Y328" i="1"/>
  <c r="K328" i="1" s="1"/>
  <c r="X328" i="1"/>
  <c r="W328" i="1"/>
  <c r="V328" i="1"/>
  <c r="U328" i="1"/>
  <c r="T328" i="1"/>
  <c r="S328" i="1"/>
  <c r="R328" i="1"/>
  <c r="G328" i="1" s="1"/>
  <c r="J328" i="1"/>
  <c r="H328" i="1"/>
  <c r="AL327" i="1"/>
  <c r="AK327" i="1"/>
  <c r="AJ327" i="1"/>
  <c r="AI327" i="1"/>
  <c r="AH327" i="1"/>
  <c r="AG327" i="1"/>
  <c r="AF327" i="1"/>
  <c r="L327" i="1" s="1"/>
  <c r="AE327" i="1"/>
  <c r="AD327" i="1"/>
  <c r="AC327" i="1"/>
  <c r="AB327" i="1"/>
  <c r="G327" i="1" s="1"/>
  <c r="AA327" i="1"/>
  <c r="Z327" i="1"/>
  <c r="Y327" i="1"/>
  <c r="X327" i="1"/>
  <c r="K327" i="1" s="1"/>
  <c r="W327" i="1"/>
  <c r="V327" i="1"/>
  <c r="U327" i="1"/>
  <c r="T327" i="1"/>
  <c r="H327" i="1" s="1"/>
  <c r="N327" i="1" s="1"/>
  <c r="S327" i="1"/>
  <c r="R327" i="1"/>
  <c r="J327" i="1"/>
  <c r="I327" i="1"/>
  <c r="P327" i="1" s="1"/>
  <c r="AL326" i="1"/>
  <c r="AK326" i="1"/>
  <c r="F326" i="1" s="1"/>
  <c r="AJ326" i="1"/>
  <c r="AI326" i="1"/>
  <c r="AH326" i="1"/>
  <c r="AG326" i="1"/>
  <c r="L326" i="1" s="1"/>
  <c r="AF326" i="1"/>
  <c r="AE326" i="1"/>
  <c r="AD326" i="1"/>
  <c r="AC326" i="1"/>
  <c r="AB326" i="1"/>
  <c r="AA326" i="1"/>
  <c r="Z326" i="1"/>
  <c r="Y326" i="1"/>
  <c r="K326" i="1" s="1"/>
  <c r="X326" i="1"/>
  <c r="W326" i="1"/>
  <c r="V326" i="1"/>
  <c r="U326" i="1"/>
  <c r="J326" i="1" s="1"/>
  <c r="T326" i="1"/>
  <c r="S326" i="1"/>
  <c r="R326" i="1"/>
  <c r="N326" i="1"/>
  <c r="H326" i="1"/>
  <c r="G326" i="1"/>
  <c r="O326" i="1" s="1"/>
  <c r="AL325" i="1"/>
  <c r="AK325" i="1"/>
  <c r="AJ325" i="1"/>
  <c r="AI325" i="1"/>
  <c r="AH325" i="1"/>
  <c r="AG325" i="1"/>
  <c r="AF325" i="1"/>
  <c r="L325" i="1" s="1"/>
  <c r="AE325" i="1"/>
  <c r="AD325" i="1"/>
  <c r="AC325" i="1"/>
  <c r="AB325" i="1"/>
  <c r="G325" i="1" s="1"/>
  <c r="AA325" i="1"/>
  <c r="Z325" i="1"/>
  <c r="Y325" i="1"/>
  <c r="X325" i="1"/>
  <c r="K325" i="1" s="1"/>
  <c r="W325" i="1"/>
  <c r="V325" i="1"/>
  <c r="U325" i="1"/>
  <c r="J325" i="1" s="1"/>
  <c r="T325" i="1"/>
  <c r="H325" i="1" s="1"/>
  <c r="S325" i="1"/>
  <c r="R325" i="1"/>
  <c r="I325" i="1"/>
  <c r="AL324" i="1"/>
  <c r="AK324" i="1"/>
  <c r="AJ324" i="1"/>
  <c r="AI324" i="1"/>
  <c r="AH324" i="1"/>
  <c r="AG324" i="1"/>
  <c r="AF324" i="1"/>
  <c r="AE324" i="1"/>
  <c r="J324" i="1" s="1"/>
  <c r="N324" i="1" s="1"/>
  <c r="AD324" i="1"/>
  <c r="AC324" i="1"/>
  <c r="AB324" i="1"/>
  <c r="AA324" i="1"/>
  <c r="F324" i="1" s="1"/>
  <c r="Z324" i="1"/>
  <c r="Y324" i="1"/>
  <c r="K324" i="1" s="1"/>
  <c r="X324" i="1"/>
  <c r="W324" i="1"/>
  <c r="V324" i="1"/>
  <c r="U324" i="1"/>
  <c r="T324" i="1"/>
  <c r="S324" i="1"/>
  <c r="I324" i="1" s="1"/>
  <c r="P324" i="1" s="1"/>
  <c r="R324" i="1"/>
  <c r="G324" i="1" s="1"/>
  <c r="L324" i="1"/>
  <c r="H324" i="1"/>
  <c r="AL323" i="1"/>
  <c r="AK323" i="1"/>
  <c r="AJ323" i="1"/>
  <c r="AI323" i="1"/>
  <c r="AH323" i="1"/>
  <c r="AG323" i="1"/>
  <c r="AF323" i="1"/>
  <c r="L323" i="1" s="1"/>
  <c r="AE323" i="1"/>
  <c r="AD323" i="1"/>
  <c r="AC323" i="1"/>
  <c r="AB323" i="1"/>
  <c r="AA323" i="1"/>
  <c r="Z323" i="1"/>
  <c r="F323" i="1" s="1"/>
  <c r="Y323" i="1"/>
  <c r="X323" i="1"/>
  <c r="W323" i="1"/>
  <c r="V323" i="1"/>
  <c r="U323" i="1"/>
  <c r="T323" i="1"/>
  <c r="S323" i="1"/>
  <c r="R323" i="1"/>
  <c r="G323" i="1" s="1"/>
  <c r="K323" i="1"/>
  <c r="J323" i="1"/>
  <c r="I323" i="1"/>
  <c r="P323" i="1" s="1"/>
  <c r="AL322" i="1"/>
  <c r="AK322" i="1"/>
  <c r="AJ322" i="1"/>
  <c r="AI322" i="1"/>
  <c r="AH322" i="1"/>
  <c r="AG322" i="1"/>
  <c r="AF322" i="1"/>
  <c r="AE322" i="1"/>
  <c r="J322" i="1" s="1"/>
  <c r="AD322" i="1"/>
  <c r="AC322" i="1"/>
  <c r="AB322" i="1"/>
  <c r="AA322" i="1"/>
  <c r="F322" i="1" s="1"/>
  <c r="Z322" i="1"/>
  <c r="Y322" i="1"/>
  <c r="K322" i="1" s="1"/>
  <c r="X322" i="1"/>
  <c r="W322" i="1"/>
  <c r="V322" i="1"/>
  <c r="U322" i="1"/>
  <c r="T322" i="1"/>
  <c r="S322" i="1"/>
  <c r="I322" i="1" s="1"/>
  <c r="P322" i="1" s="1"/>
  <c r="R322" i="1"/>
  <c r="L322" i="1"/>
  <c r="H322" i="1"/>
  <c r="G322" i="1"/>
  <c r="AL321" i="1"/>
  <c r="AK321" i="1"/>
  <c r="AJ321" i="1"/>
  <c r="AI321" i="1"/>
  <c r="AH321" i="1"/>
  <c r="AG321" i="1"/>
  <c r="AF321" i="1"/>
  <c r="L321" i="1" s="1"/>
  <c r="AE321" i="1"/>
  <c r="AD321" i="1"/>
  <c r="AC321" i="1"/>
  <c r="AB321" i="1"/>
  <c r="AA321" i="1"/>
  <c r="Z321" i="1"/>
  <c r="F321" i="1" s="1"/>
  <c r="Y321" i="1"/>
  <c r="X321" i="1"/>
  <c r="W321" i="1"/>
  <c r="V321" i="1"/>
  <c r="U321" i="1"/>
  <c r="J321" i="1" s="1"/>
  <c r="T321" i="1"/>
  <c r="S321" i="1"/>
  <c r="R321" i="1"/>
  <c r="G321" i="1" s="1"/>
  <c r="K321" i="1"/>
  <c r="I321" i="1"/>
  <c r="P321" i="1" s="1"/>
  <c r="AL320" i="1"/>
  <c r="AK320" i="1"/>
  <c r="F320" i="1" s="1"/>
  <c r="AJ320" i="1"/>
  <c r="AI320" i="1"/>
  <c r="AH320" i="1"/>
  <c r="AG320" i="1"/>
  <c r="L320" i="1" s="1"/>
  <c r="AF320" i="1"/>
  <c r="AE320" i="1"/>
  <c r="AD320" i="1"/>
  <c r="AC320" i="1"/>
  <c r="AB320" i="1"/>
  <c r="AA320" i="1"/>
  <c r="Z320" i="1"/>
  <c r="Y320" i="1"/>
  <c r="K320" i="1" s="1"/>
  <c r="X320" i="1"/>
  <c r="W320" i="1"/>
  <c r="V320" i="1"/>
  <c r="U320" i="1"/>
  <c r="T320" i="1"/>
  <c r="S320" i="1"/>
  <c r="R320" i="1"/>
  <c r="G320" i="1" s="1"/>
  <c r="J320" i="1"/>
  <c r="H320" i="1"/>
  <c r="AL319" i="1"/>
  <c r="AK319" i="1"/>
  <c r="AJ319" i="1"/>
  <c r="AI319" i="1"/>
  <c r="AH319" i="1"/>
  <c r="AG319" i="1"/>
  <c r="AF319" i="1"/>
  <c r="L319" i="1" s="1"/>
  <c r="AE319" i="1"/>
  <c r="AD319" i="1"/>
  <c r="AC319" i="1"/>
  <c r="AB319" i="1"/>
  <c r="G319" i="1" s="1"/>
  <c r="AA319" i="1"/>
  <c r="Z319" i="1"/>
  <c r="Y319" i="1"/>
  <c r="X319" i="1"/>
  <c r="K319" i="1" s="1"/>
  <c r="W319" i="1"/>
  <c r="V319" i="1"/>
  <c r="U319" i="1"/>
  <c r="T319" i="1"/>
  <c r="H319" i="1" s="1"/>
  <c r="N319" i="1" s="1"/>
  <c r="S319" i="1"/>
  <c r="R319" i="1"/>
  <c r="J319" i="1"/>
  <c r="I319" i="1"/>
  <c r="P319" i="1" s="1"/>
  <c r="AL318" i="1"/>
  <c r="AK318" i="1"/>
  <c r="F318" i="1" s="1"/>
  <c r="AJ318" i="1"/>
  <c r="AI318" i="1"/>
  <c r="AH318" i="1"/>
  <c r="AG318" i="1"/>
  <c r="L318" i="1" s="1"/>
  <c r="AF318" i="1"/>
  <c r="AE318" i="1"/>
  <c r="AD318" i="1"/>
  <c r="AC318" i="1"/>
  <c r="AB318" i="1"/>
  <c r="AA318" i="1"/>
  <c r="Z318" i="1"/>
  <c r="Y318" i="1"/>
  <c r="K318" i="1" s="1"/>
  <c r="X318" i="1"/>
  <c r="W318" i="1"/>
  <c r="V318" i="1"/>
  <c r="U318" i="1"/>
  <c r="J318" i="1" s="1"/>
  <c r="T318" i="1"/>
  <c r="S318" i="1"/>
  <c r="R318" i="1"/>
  <c r="N318" i="1"/>
  <c r="H318" i="1"/>
  <c r="G318" i="1"/>
  <c r="O318" i="1" s="1"/>
  <c r="AL317" i="1"/>
  <c r="AK317" i="1"/>
  <c r="AJ317" i="1"/>
  <c r="AI317" i="1"/>
  <c r="AH317" i="1"/>
  <c r="AG317" i="1"/>
  <c r="AF317" i="1"/>
  <c r="L317" i="1" s="1"/>
  <c r="AE317" i="1"/>
  <c r="AD317" i="1"/>
  <c r="AC317" i="1"/>
  <c r="AB317" i="1"/>
  <c r="G317" i="1" s="1"/>
  <c r="AA317" i="1"/>
  <c r="Z317" i="1"/>
  <c r="Y317" i="1"/>
  <c r="X317" i="1"/>
  <c r="K317" i="1" s="1"/>
  <c r="W317" i="1"/>
  <c r="V317" i="1"/>
  <c r="U317" i="1"/>
  <c r="J317" i="1" s="1"/>
  <c r="T317" i="1"/>
  <c r="H317" i="1" s="1"/>
  <c r="S317" i="1"/>
  <c r="R317" i="1"/>
  <c r="I317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F316" i="1" s="1"/>
  <c r="Z316" i="1"/>
  <c r="Y316" i="1"/>
  <c r="K316" i="1" s="1"/>
  <c r="X316" i="1"/>
  <c r="W316" i="1"/>
  <c r="V316" i="1"/>
  <c r="U316" i="1"/>
  <c r="T316" i="1"/>
  <c r="S316" i="1"/>
  <c r="I316" i="1" s="1"/>
  <c r="R316" i="1"/>
  <c r="G316" i="1" s="1"/>
  <c r="L316" i="1"/>
  <c r="H316" i="1"/>
  <c r="AL315" i="1"/>
  <c r="AK315" i="1"/>
  <c r="AJ315" i="1"/>
  <c r="AI315" i="1"/>
  <c r="AH315" i="1"/>
  <c r="AG315" i="1"/>
  <c r="AF315" i="1"/>
  <c r="L315" i="1" s="1"/>
  <c r="AE315" i="1"/>
  <c r="AD315" i="1"/>
  <c r="AC315" i="1"/>
  <c r="AB315" i="1"/>
  <c r="AA315" i="1"/>
  <c r="Z315" i="1"/>
  <c r="F315" i="1" s="1"/>
  <c r="Y315" i="1"/>
  <c r="X315" i="1"/>
  <c r="W315" i="1"/>
  <c r="V315" i="1"/>
  <c r="U315" i="1"/>
  <c r="T315" i="1"/>
  <c r="S315" i="1"/>
  <c r="R315" i="1"/>
  <c r="G315" i="1" s="1"/>
  <c r="K315" i="1"/>
  <c r="J315" i="1"/>
  <c r="I315" i="1"/>
  <c r="P315" i="1" s="1"/>
  <c r="AL314" i="1"/>
  <c r="AK314" i="1"/>
  <c r="AJ314" i="1"/>
  <c r="AI314" i="1"/>
  <c r="AH314" i="1"/>
  <c r="AG314" i="1"/>
  <c r="AF314" i="1"/>
  <c r="AE314" i="1"/>
  <c r="J314" i="1" s="1"/>
  <c r="N314" i="1" s="1"/>
  <c r="AD314" i="1"/>
  <c r="AC314" i="1"/>
  <c r="AB314" i="1"/>
  <c r="AA314" i="1"/>
  <c r="F314" i="1" s="1"/>
  <c r="Z314" i="1"/>
  <c r="Y314" i="1"/>
  <c r="K314" i="1" s="1"/>
  <c r="X314" i="1"/>
  <c r="W314" i="1"/>
  <c r="V314" i="1"/>
  <c r="U314" i="1"/>
  <c r="T314" i="1"/>
  <c r="S314" i="1"/>
  <c r="I314" i="1" s="1"/>
  <c r="P314" i="1" s="1"/>
  <c r="R314" i="1"/>
  <c r="L314" i="1"/>
  <c r="H314" i="1"/>
  <c r="G314" i="1"/>
  <c r="O314" i="1" s="1"/>
  <c r="AL313" i="1"/>
  <c r="AK313" i="1"/>
  <c r="AJ313" i="1"/>
  <c r="AI313" i="1"/>
  <c r="AH313" i="1"/>
  <c r="AG313" i="1"/>
  <c r="AF313" i="1"/>
  <c r="L313" i="1" s="1"/>
  <c r="AE313" i="1"/>
  <c r="AD313" i="1"/>
  <c r="AC313" i="1"/>
  <c r="AB313" i="1"/>
  <c r="AA313" i="1"/>
  <c r="Z313" i="1"/>
  <c r="F313" i="1" s="1"/>
  <c r="Y313" i="1"/>
  <c r="X313" i="1"/>
  <c r="W313" i="1"/>
  <c r="V313" i="1"/>
  <c r="U313" i="1"/>
  <c r="J313" i="1" s="1"/>
  <c r="T313" i="1"/>
  <c r="S313" i="1"/>
  <c r="R313" i="1"/>
  <c r="G313" i="1" s="1"/>
  <c r="K313" i="1"/>
  <c r="I313" i="1"/>
  <c r="P313" i="1" s="1"/>
  <c r="AL312" i="1"/>
  <c r="AK312" i="1"/>
  <c r="AJ312" i="1"/>
  <c r="AI312" i="1"/>
  <c r="AH312" i="1"/>
  <c r="AG312" i="1"/>
  <c r="L312" i="1" s="1"/>
  <c r="AF312" i="1"/>
  <c r="AE312" i="1"/>
  <c r="AD312" i="1"/>
  <c r="AC312" i="1"/>
  <c r="AB312" i="1"/>
  <c r="AA312" i="1"/>
  <c r="Z312" i="1"/>
  <c r="Y312" i="1"/>
  <c r="K312" i="1" s="1"/>
  <c r="X312" i="1"/>
  <c r="W312" i="1"/>
  <c r="V312" i="1"/>
  <c r="U312" i="1"/>
  <c r="T312" i="1"/>
  <c r="S312" i="1"/>
  <c r="R312" i="1"/>
  <c r="G312" i="1" s="1"/>
  <c r="J312" i="1"/>
  <c r="H312" i="1"/>
  <c r="AL311" i="1"/>
  <c r="AK311" i="1"/>
  <c r="AJ311" i="1"/>
  <c r="AI311" i="1"/>
  <c r="AH311" i="1"/>
  <c r="AG311" i="1"/>
  <c r="AF311" i="1"/>
  <c r="L311" i="1" s="1"/>
  <c r="AE311" i="1"/>
  <c r="AD311" i="1"/>
  <c r="AC311" i="1"/>
  <c r="AB311" i="1"/>
  <c r="G311" i="1" s="1"/>
  <c r="AA311" i="1"/>
  <c r="Z311" i="1"/>
  <c r="Y311" i="1"/>
  <c r="X311" i="1"/>
  <c r="K311" i="1" s="1"/>
  <c r="W311" i="1"/>
  <c r="V311" i="1"/>
  <c r="U311" i="1"/>
  <c r="T311" i="1"/>
  <c r="H311" i="1" s="1"/>
  <c r="N311" i="1" s="1"/>
  <c r="S311" i="1"/>
  <c r="R311" i="1"/>
  <c r="J311" i="1"/>
  <c r="I311" i="1"/>
  <c r="P311" i="1" s="1"/>
  <c r="AL310" i="1"/>
  <c r="AK310" i="1"/>
  <c r="F310" i="1" s="1"/>
  <c r="AJ310" i="1"/>
  <c r="AI310" i="1"/>
  <c r="AH310" i="1"/>
  <c r="AG310" i="1"/>
  <c r="L310" i="1" s="1"/>
  <c r="AF310" i="1"/>
  <c r="AE310" i="1"/>
  <c r="AD310" i="1"/>
  <c r="AC310" i="1"/>
  <c r="AB310" i="1"/>
  <c r="AA310" i="1"/>
  <c r="Z310" i="1"/>
  <c r="Y310" i="1"/>
  <c r="K310" i="1" s="1"/>
  <c r="X310" i="1"/>
  <c r="W310" i="1"/>
  <c r="V310" i="1"/>
  <c r="U310" i="1"/>
  <c r="J310" i="1" s="1"/>
  <c r="T310" i="1"/>
  <c r="S310" i="1"/>
  <c r="R310" i="1"/>
  <c r="N310" i="1"/>
  <c r="H310" i="1"/>
  <c r="G310" i="1"/>
  <c r="O310" i="1" s="1"/>
  <c r="AL309" i="1"/>
  <c r="AK309" i="1"/>
  <c r="AJ309" i="1"/>
  <c r="AI309" i="1"/>
  <c r="AH309" i="1"/>
  <c r="AG309" i="1"/>
  <c r="AF309" i="1"/>
  <c r="L309" i="1" s="1"/>
  <c r="AE309" i="1"/>
  <c r="AD309" i="1"/>
  <c r="AC309" i="1"/>
  <c r="AB309" i="1"/>
  <c r="G309" i="1" s="1"/>
  <c r="AA309" i="1"/>
  <c r="Z309" i="1"/>
  <c r="Y309" i="1"/>
  <c r="X309" i="1"/>
  <c r="K309" i="1" s="1"/>
  <c r="W309" i="1"/>
  <c r="V309" i="1"/>
  <c r="U309" i="1"/>
  <c r="J309" i="1" s="1"/>
  <c r="T309" i="1"/>
  <c r="H309" i="1" s="1"/>
  <c r="S309" i="1"/>
  <c r="R309" i="1"/>
  <c r="I309" i="1"/>
  <c r="P309" i="1" s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K308" i="1" s="1"/>
  <c r="X308" i="1"/>
  <c r="W308" i="1"/>
  <c r="V308" i="1"/>
  <c r="U308" i="1"/>
  <c r="T308" i="1"/>
  <c r="S308" i="1"/>
  <c r="I308" i="1" s="1"/>
  <c r="R308" i="1"/>
  <c r="G308" i="1" s="1"/>
  <c r="L308" i="1"/>
  <c r="H308" i="1"/>
  <c r="F308" i="1"/>
  <c r="AL307" i="1"/>
  <c r="AK307" i="1"/>
  <c r="AJ307" i="1"/>
  <c r="AI307" i="1"/>
  <c r="AH307" i="1"/>
  <c r="AG307" i="1"/>
  <c r="AF307" i="1"/>
  <c r="L307" i="1" s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H307" i="1" s="1"/>
  <c r="N307" i="1" s="1"/>
  <c r="S307" i="1"/>
  <c r="R307" i="1"/>
  <c r="K307" i="1"/>
  <c r="J307" i="1"/>
  <c r="I307" i="1"/>
  <c r="P307" i="1" s="1"/>
  <c r="G307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K306" i="1" s="1"/>
  <c r="X306" i="1"/>
  <c r="W306" i="1"/>
  <c r="V306" i="1"/>
  <c r="U306" i="1"/>
  <c r="T306" i="1"/>
  <c r="S306" i="1"/>
  <c r="I306" i="1" s="1"/>
  <c r="R306" i="1"/>
  <c r="L306" i="1"/>
  <c r="J306" i="1"/>
  <c r="N306" i="1" s="1"/>
  <c r="H306" i="1"/>
  <c r="G306" i="1"/>
  <c r="O306" i="1" s="1"/>
  <c r="F306" i="1"/>
  <c r="AL305" i="1"/>
  <c r="AK305" i="1"/>
  <c r="AJ305" i="1"/>
  <c r="AI305" i="1"/>
  <c r="AH305" i="1"/>
  <c r="AG305" i="1"/>
  <c r="AF305" i="1"/>
  <c r="L305" i="1" s="1"/>
  <c r="AE305" i="1"/>
  <c r="AD305" i="1"/>
  <c r="AC305" i="1"/>
  <c r="AB305" i="1"/>
  <c r="AA305" i="1"/>
  <c r="Z305" i="1"/>
  <c r="F305" i="1" s="1"/>
  <c r="Y305" i="1"/>
  <c r="X305" i="1"/>
  <c r="W305" i="1"/>
  <c r="V305" i="1"/>
  <c r="U305" i="1"/>
  <c r="J305" i="1" s="1"/>
  <c r="T305" i="1"/>
  <c r="S305" i="1"/>
  <c r="R305" i="1"/>
  <c r="G305" i="1" s="1"/>
  <c r="M305" i="1"/>
  <c r="K305" i="1"/>
  <c r="I305" i="1"/>
  <c r="P305" i="1" s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K304" i="1" s="1"/>
  <c r="X304" i="1"/>
  <c r="W304" i="1"/>
  <c r="V304" i="1"/>
  <c r="U304" i="1"/>
  <c r="T304" i="1"/>
  <c r="S304" i="1"/>
  <c r="I304" i="1" s="1"/>
  <c r="R304" i="1"/>
  <c r="G304" i="1" s="1"/>
  <c r="M304" i="1"/>
  <c r="L304" i="1"/>
  <c r="J304" i="1"/>
  <c r="H304" i="1"/>
  <c r="F304" i="1"/>
  <c r="AL303" i="1"/>
  <c r="AK303" i="1"/>
  <c r="AJ303" i="1"/>
  <c r="AI303" i="1"/>
  <c r="AH303" i="1"/>
  <c r="AG303" i="1"/>
  <c r="AF303" i="1"/>
  <c r="L303" i="1" s="1"/>
  <c r="AE303" i="1"/>
  <c r="AD303" i="1"/>
  <c r="AC303" i="1"/>
  <c r="AB303" i="1"/>
  <c r="AA303" i="1"/>
  <c r="Z303" i="1"/>
  <c r="Y303" i="1"/>
  <c r="X303" i="1"/>
  <c r="K303" i="1" s="1"/>
  <c r="W303" i="1"/>
  <c r="V303" i="1"/>
  <c r="U303" i="1"/>
  <c r="T303" i="1"/>
  <c r="H303" i="1" s="1"/>
  <c r="S303" i="1"/>
  <c r="I303" i="1" s="1"/>
  <c r="P303" i="1" s="1"/>
  <c r="R303" i="1"/>
  <c r="N303" i="1"/>
  <c r="J303" i="1"/>
  <c r="G303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I302" i="1" s="1"/>
  <c r="R302" i="1"/>
  <c r="L302" i="1"/>
  <c r="K302" i="1"/>
  <c r="H302" i="1"/>
  <c r="G302" i="1"/>
  <c r="F302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F301" i="1" s="1"/>
  <c r="Y301" i="1"/>
  <c r="X301" i="1"/>
  <c r="K301" i="1" s="1"/>
  <c r="W301" i="1"/>
  <c r="V301" i="1"/>
  <c r="U301" i="1"/>
  <c r="J301" i="1" s="1"/>
  <c r="T301" i="1"/>
  <c r="S301" i="1"/>
  <c r="R301" i="1"/>
  <c r="G301" i="1" s="1"/>
  <c r="L301" i="1"/>
  <c r="I301" i="1"/>
  <c r="P301" i="1" s="1"/>
  <c r="AL300" i="1"/>
  <c r="AK300" i="1"/>
  <c r="AJ300" i="1"/>
  <c r="AI300" i="1"/>
  <c r="AH300" i="1"/>
  <c r="AG300" i="1"/>
  <c r="AF300" i="1"/>
  <c r="AE300" i="1"/>
  <c r="AD300" i="1"/>
  <c r="H300" i="1" s="1"/>
  <c r="AC300" i="1"/>
  <c r="AB300" i="1"/>
  <c r="AA300" i="1"/>
  <c r="Z300" i="1"/>
  <c r="Y300" i="1"/>
  <c r="K300" i="1" s="1"/>
  <c r="X300" i="1"/>
  <c r="W300" i="1"/>
  <c r="V300" i="1"/>
  <c r="U300" i="1"/>
  <c r="T300" i="1"/>
  <c r="S300" i="1"/>
  <c r="R300" i="1"/>
  <c r="G300" i="1" s="1"/>
  <c r="N300" i="1"/>
  <c r="L300" i="1"/>
  <c r="J300" i="1"/>
  <c r="I300" i="1"/>
  <c r="P300" i="1" s="1"/>
  <c r="F300" i="1"/>
  <c r="AL299" i="1"/>
  <c r="AK299" i="1"/>
  <c r="AJ299" i="1"/>
  <c r="F299" i="1" s="1"/>
  <c r="AI299" i="1"/>
  <c r="AH299" i="1"/>
  <c r="AG299" i="1"/>
  <c r="AF299" i="1"/>
  <c r="L299" i="1" s="1"/>
  <c r="AE299" i="1"/>
  <c r="J299" i="1" s="1"/>
  <c r="AD299" i="1"/>
  <c r="AC299" i="1"/>
  <c r="AB299" i="1"/>
  <c r="AA299" i="1"/>
  <c r="Z299" i="1"/>
  <c r="Y299" i="1"/>
  <c r="X299" i="1"/>
  <c r="W299" i="1"/>
  <c r="V299" i="1"/>
  <c r="U299" i="1"/>
  <c r="T299" i="1"/>
  <c r="H299" i="1" s="1"/>
  <c r="S299" i="1"/>
  <c r="R299" i="1"/>
  <c r="N299" i="1"/>
  <c r="K299" i="1"/>
  <c r="I299" i="1"/>
  <c r="P299" i="1" s="1"/>
  <c r="AL298" i="1"/>
  <c r="AK298" i="1"/>
  <c r="AJ298" i="1"/>
  <c r="F298" i="1" s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K298" i="1" s="1"/>
  <c r="W298" i="1"/>
  <c r="V298" i="1"/>
  <c r="U298" i="1"/>
  <c r="T298" i="1"/>
  <c r="H298" i="1" s="1"/>
  <c r="N298" i="1" s="1"/>
  <c r="S298" i="1"/>
  <c r="R298" i="1"/>
  <c r="L298" i="1"/>
  <c r="J298" i="1"/>
  <c r="G298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F297" i="1" s="1"/>
  <c r="Y297" i="1"/>
  <c r="X297" i="1"/>
  <c r="K297" i="1" s="1"/>
  <c r="W297" i="1"/>
  <c r="V297" i="1"/>
  <c r="U297" i="1"/>
  <c r="J297" i="1" s="1"/>
  <c r="T297" i="1"/>
  <c r="S297" i="1"/>
  <c r="R297" i="1"/>
  <c r="L297" i="1"/>
  <c r="I297" i="1"/>
  <c r="P297" i="1" s="1"/>
  <c r="G297" i="1"/>
  <c r="AL296" i="1"/>
  <c r="AK296" i="1"/>
  <c r="AJ296" i="1"/>
  <c r="AI296" i="1"/>
  <c r="AH296" i="1"/>
  <c r="AG296" i="1"/>
  <c r="AF296" i="1"/>
  <c r="AE296" i="1"/>
  <c r="AD296" i="1"/>
  <c r="H296" i="1" s="1"/>
  <c r="N296" i="1" s="1"/>
  <c r="AC296" i="1"/>
  <c r="AB296" i="1"/>
  <c r="AA296" i="1"/>
  <c r="Z296" i="1"/>
  <c r="F296" i="1" s="1"/>
  <c r="Y296" i="1"/>
  <c r="K296" i="1" s="1"/>
  <c r="X296" i="1"/>
  <c r="W296" i="1"/>
  <c r="V296" i="1"/>
  <c r="U296" i="1"/>
  <c r="T296" i="1"/>
  <c r="S296" i="1"/>
  <c r="R296" i="1"/>
  <c r="G296" i="1" s="1"/>
  <c r="L296" i="1"/>
  <c r="J296" i="1"/>
  <c r="I296" i="1"/>
  <c r="P296" i="1" s="1"/>
  <c r="AL295" i="1"/>
  <c r="AK295" i="1"/>
  <c r="AJ295" i="1"/>
  <c r="AI295" i="1"/>
  <c r="AH295" i="1"/>
  <c r="AG295" i="1"/>
  <c r="AF295" i="1"/>
  <c r="L295" i="1" s="1"/>
  <c r="AE295" i="1"/>
  <c r="J295" i="1" s="1"/>
  <c r="AD295" i="1"/>
  <c r="AC295" i="1"/>
  <c r="AB295" i="1"/>
  <c r="AA295" i="1"/>
  <c r="Z295" i="1"/>
  <c r="F295" i="1" s="1"/>
  <c r="Y295" i="1"/>
  <c r="X295" i="1"/>
  <c r="W295" i="1"/>
  <c r="V295" i="1"/>
  <c r="U295" i="1"/>
  <c r="T295" i="1"/>
  <c r="S295" i="1"/>
  <c r="R295" i="1"/>
  <c r="G295" i="1" s="1"/>
  <c r="K295" i="1"/>
  <c r="I295" i="1"/>
  <c r="P295" i="1" s="1"/>
  <c r="AL294" i="1"/>
  <c r="AK294" i="1"/>
  <c r="AJ294" i="1"/>
  <c r="AI294" i="1"/>
  <c r="AH294" i="1"/>
  <c r="AG294" i="1"/>
  <c r="AF294" i="1"/>
  <c r="L294" i="1" s="1"/>
  <c r="AE294" i="1"/>
  <c r="AD294" i="1"/>
  <c r="AC294" i="1"/>
  <c r="AB294" i="1"/>
  <c r="AA294" i="1"/>
  <c r="Z294" i="1"/>
  <c r="F294" i="1" s="1"/>
  <c r="Y294" i="1"/>
  <c r="X294" i="1"/>
  <c r="W294" i="1"/>
  <c r="V294" i="1"/>
  <c r="U294" i="1"/>
  <c r="J294" i="1" s="1"/>
  <c r="T294" i="1"/>
  <c r="S294" i="1"/>
  <c r="R294" i="1"/>
  <c r="K294" i="1"/>
  <c r="I294" i="1"/>
  <c r="G294" i="1"/>
  <c r="AL293" i="1"/>
  <c r="AK293" i="1"/>
  <c r="AJ293" i="1"/>
  <c r="AI293" i="1"/>
  <c r="AH293" i="1"/>
  <c r="AG293" i="1"/>
  <c r="L293" i="1" s="1"/>
  <c r="AF293" i="1"/>
  <c r="AE293" i="1"/>
  <c r="AD293" i="1"/>
  <c r="AC293" i="1"/>
  <c r="AB293" i="1"/>
  <c r="AA293" i="1"/>
  <c r="Z293" i="1"/>
  <c r="Y293" i="1"/>
  <c r="K293" i="1" s="1"/>
  <c r="X293" i="1"/>
  <c r="W293" i="1"/>
  <c r="V293" i="1"/>
  <c r="U293" i="1"/>
  <c r="T293" i="1"/>
  <c r="S293" i="1"/>
  <c r="R293" i="1"/>
  <c r="G293" i="1" s="1"/>
  <c r="J293" i="1"/>
  <c r="N293" i="1" s="1"/>
  <c r="H293" i="1"/>
  <c r="F293" i="1"/>
  <c r="AL292" i="1"/>
  <c r="AK292" i="1"/>
  <c r="AJ292" i="1"/>
  <c r="AI292" i="1"/>
  <c r="AH292" i="1"/>
  <c r="AG292" i="1"/>
  <c r="AF292" i="1"/>
  <c r="L292" i="1" s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H292" i="1" s="1"/>
  <c r="N292" i="1" s="1"/>
  <c r="S292" i="1"/>
  <c r="R292" i="1"/>
  <c r="O292" i="1"/>
  <c r="K292" i="1"/>
  <c r="J292" i="1"/>
  <c r="I292" i="1"/>
  <c r="G292" i="1"/>
  <c r="AL291" i="1"/>
  <c r="AK291" i="1"/>
  <c r="F291" i="1" s="1"/>
  <c r="AJ291" i="1"/>
  <c r="AI291" i="1"/>
  <c r="AH291" i="1"/>
  <c r="AG291" i="1"/>
  <c r="L291" i="1" s="1"/>
  <c r="AF291" i="1"/>
  <c r="AE291" i="1"/>
  <c r="AD291" i="1"/>
  <c r="AC291" i="1"/>
  <c r="AB291" i="1"/>
  <c r="AA291" i="1"/>
  <c r="Z291" i="1"/>
  <c r="Y291" i="1"/>
  <c r="K291" i="1" s="1"/>
  <c r="X291" i="1"/>
  <c r="W291" i="1"/>
  <c r="V291" i="1"/>
  <c r="U291" i="1"/>
  <c r="J291" i="1" s="1"/>
  <c r="T291" i="1"/>
  <c r="S291" i="1"/>
  <c r="R291" i="1"/>
  <c r="H291" i="1"/>
  <c r="N291" i="1" s="1"/>
  <c r="G291" i="1"/>
  <c r="AL290" i="1"/>
  <c r="AK290" i="1"/>
  <c r="AJ290" i="1"/>
  <c r="AI290" i="1"/>
  <c r="AH290" i="1"/>
  <c r="AG290" i="1"/>
  <c r="AF290" i="1"/>
  <c r="L290" i="1" s="1"/>
  <c r="AE290" i="1"/>
  <c r="AD290" i="1"/>
  <c r="AC290" i="1"/>
  <c r="AB290" i="1"/>
  <c r="AA290" i="1"/>
  <c r="Z290" i="1"/>
  <c r="Y290" i="1"/>
  <c r="X290" i="1"/>
  <c r="W290" i="1"/>
  <c r="V290" i="1"/>
  <c r="U290" i="1"/>
  <c r="J290" i="1" s="1"/>
  <c r="T290" i="1"/>
  <c r="H290" i="1" s="1"/>
  <c r="S290" i="1"/>
  <c r="R290" i="1"/>
  <c r="O290" i="1"/>
  <c r="K290" i="1"/>
  <c r="I290" i="1"/>
  <c r="G290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K289" i="1" s="1"/>
  <c r="X289" i="1"/>
  <c r="W289" i="1"/>
  <c r="V289" i="1"/>
  <c r="U289" i="1"/>
  <c r="T289" i="1"/>
  <c r="S289" i="1"/>
  <c r="I289" i="1" s="1"/>
  <c r="P289" i="1" s="1"/>
  <c r="R289" i="1"/>
  <c r="G289" i="1" s="1"/>
  <c r="N289" i="1"/>
  <c r="L289" i="1"/>
  <c r="J289" i="1"/>
  <c r="H289" i="1"/>
  <c r="F289" i="1"/>
  <c r="AL288" i="1"/>
  <c r="AK288" i="1"/>
  <c r="AJ288" i="1"/>
  <c r="AI288" i="1"/>
  <c r="AH288" i="1"/>
  <c r="AG288" i="1"/>
  <c r="AF288" i="1"/>
  <c r="L288" i="1" s="1"/>
  <c r="AE288" i="1"/>
  <c r="AD288" i="1"/>
  <c r="AC288" i="1"/>
  <c r="AB288" i="1"/>
  <c r="AA288" i="1"/>
  <c r="Z288" i="1"/>
  <c r="F288" i="1" s="1"/>
  <c r="Y288" i="1"/>
  <c r="X288" i="1"/>
  <c r="W288" i="1"/>
  <c r="V288" i="1"/>
  <c r="U288" i="1"/>
  <c r="T288" i="1"/>
  <c r="S288" i="1"/>
  <c r="R288" i="1"/>
  <c r="G288" i="1" s="1"/>
  <c r="K288" i="1"/>
  <c r="J288" i="1"/>
  <c r="I288" i="1"/>
  <c r="P288" i="1" s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K287" i="1" s="1"/>
  <c r="X287" i="1"/>
  <c r="W287" i="1"/>
  <c r="V287" i="1"/>
  <c r="U287" i="1"/>
  <c r="J287" i="1" s="1"/>
  <c r="T287" i="1"/>
  <c r="S287" i="1"/>
  <c r="I287" i="1" s="1"/>
  <c r="R287" i="1"/>
  <c r="L287" i="1"/>
  <c r="H287" i="1"/>
  <c r="N287" i="1" s="1"/>
  <c r="G287" i="1"/>
  <c r="F287" i="1"/>
  <c r="AL286" i="1"/>
  <c r="AK286" i="1"/>
  <c r="AJ286" i="1"/>
  <c r="AI286" i="1"/>
  <c r="AH286" i="1"/>
  <c r="AG286" i="1"/>
  <c r="AF286" i="1"/>
  <c r="L286" i="1" s="1"/>
  <c r="AE286" i="1"/>
  <c r="AD286" i="1"/>
  <c r="AC286" i="1"/>
  <c r="AB286" i="1"/>
  <c r="AA286" i="1"/>
  <c r="Z286" i="1"/>
  <c r="F286" i="1" s="1"/>
  <c r="Y286" i="1"/>
  <c r="X286" i="1"/>
  <c r="W286" i="1"/>
  <c r="V286" i="1"/>
  <c r="U286" i="1"/>
  <c r="J286" i="1" s="1"/>
  <c r="T286" i="1"/>
  <c r="S286" i="1"/>
  <c r="R286" i="1"/>
  <c r="K286" i="1"/>
  <c r="I286" i="1"/>
  <c r="G286" i="1"/>
  <c r="AL285" i="1"/>
  <c r="AK285" i="1"/>
  <c r="AJ285" i="1"/>
  <c r="AI285" i="1"/>
  <c r="AH285" i="1"/>
  <c r="AG285" i="1"/>
  <c r="L285" i="1" s="1"/>
  <c r="AF285" i="1"/>
  <c r="AE285" i="1"/>
  <c r="AD285" i="1"/>
  <c r="AC285" i="1"/>
  <c r="AB285" i="1"/>
  <c r="AA285" i="1"/>
  <c r="Z285" i="1"/>
  <c r="Y285" i="1"/>
  <c r="K285" i="1" s="1"/>
  <c r="X285" i="1"/>
  <c r="W285" i="1"/>
  <c r="V285" i="1"/>
  <c r="U285" i="1"/>
  <c r="T285" i="1"/>
  <c r="S285" i="1"/>
  <c r="R285" i="1"/>
  <c r="G285" i="1" s="1"/>
  <c r="J285" i="1"/>
  <c r="N285" i="1" s="1"/>
  <c r="H285" i="1"/>
  <c r="F285" i="1"/>
  <c r="AL284" i="1"/>
  <c r="AK284" i="1"/>
  <c r="AJ284" i="1"/>
  <c r="AI284" i="1"/>
  <c r="AH284" i="1"/>
  <c r="AG284" i="1"/>
  <c r="AF284" i="1"/>
  <c r="L284" i="1" s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H284" i="1" s="1"/>
  <c r="N284" i="1" s="1"/>
  <c r="S284" i="1"/>
  <c r="R284" i="1"/>
  <c r="O284" i="1"/>
  <c r="K284" i="1"/>
  <c r="J284" i="1"/>
  <c r="I284" i="1"/>
  <c r="G284" i="1"/>
  <c r="M284" i="1" s="1"/>
  <c r="AL283" i="1"/>
  <c r="AK283" i="1"/>
  <c r="F283" i="1" s="1"/>
  <c r="AJ283" i="1"/>
  <c r="AI283" i="1"/>
  <c r="AH283" i="1"/>
  <c r="AG283" i="1"/>
  <c r="L283" i="1" s="1"/>
  <c r="AF283" i="1"/>
  <c r="AE283" i="1"/>
  <c r="AD283" i="1"/>
  <c r="AC283" i="1"/>
  <c r="AB283" i="1"/>
  <c r="AA283" i="1"/>
  <c r="Z283" i="1"/>
  <c r="Y283" i="1"/>
  <c r="K283" i="1" s="1"/>
  <c r="X283" i="1"/>
  <c r="W283" i="1"/>
  <c r="V283" i="1"/>
  <c r="U283" i="1"/>
  <c r="J283" i="1" s="1"/>
  <c r="T283" i="1"/>
  <c r="S283" i="1"/>
  <c r="R283" i="1"/>
  <c r="H283" i="1"/>
  <c r="N283" i="1" s="1"/>
  <c r="G283" i="1"/>
  <c r="AL282" i="1"/>
  <c r="AK282" i="1"/>
  <c r="AJ282" i="1"/>
  <c r="AI282" i="1"/>
  <c r="AH282" i="1"/>
  <c r="AG282" i="1"/>
  <c r="AF282" i="1"/>
  <c r="L282" i="1" s="1"/>
  <c r="AE282" i="1"/>
  <c r="AD282" i="1"/>
  <c r="AC282" i="1"/>
  <c r="AB282" i="1"/>
  <c r="AA282" i="1"/>
  <c r="Z282" i="1"/>
  <c r="Y282" i="1"/>
  <c r="X282" i="1"/>
  <c r="W282" i="1"/>
  <c r="V282" i="1"/>
  <c r="U282" i="1"/>
  <c r="J282" i="1" s="1"/>
  <c r="T282" i="1"/>
  <c r="H282" i="1" s="1"/>
  <c r="S282" i="1"/>
  <c r="R282" i="1"/>
  <c r="O282" i="1"/>
  <c r="K282" i="1"/>
  <c r="I282" i="1"/>
  <c r="G282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K281" i="1" s="1"/>
  <c r="X281" i="1"/>
  <c r="W281" i="1"/>
  <c r="V281" i="1"/>
  <c r="U281" i="1"/>
  <c r="T281" i="1"/>
  <c r="S281" i="1"/>
  <c r="I281" i="1" s="1"/>
  <c r="P281" i="1" s="1"/>
  <c r="R281" i="1"/>
  <c r="G281" i="1" s="1"/>
  <c r="N281" i="1"/>
  <c r="L281" i="1"/>
  <c r="J281" i="1"/>
  <c r="H281" i="1"/>
  <c r="F281" i="1"/>
  <c r="AL280" i="1"/>
  <c r="AK280" i="1"/>
  <c r="AJ280" i="1"/>
  <c r="AI280" i="1"/>
  <c r="AH280" i="1"/>
  <c r="AG280" i="1"/>
  <c r="AF280" i="1"/>
  <c r="L280" i="1" s="1"/>
  <c r="AE280" i="1"/>
  <c r="AD280" i="1"/>
  <c r="AC280" i="1"/>
  <c r="AB280" i="1"/>
  <c r="AA280" i="1"/>
  <c r="Z280" i="1"/>
  <c r="F280" i="1" s="1"/>
  <c r="Y280" i="1"/>
  <c r="X280" i="1"/>
  <c r="W280" i="1"/>
  <c r="V280" i="1"/>
  <c r="U280" i="1"/>
  <c r="T280" i="1"/>
  <c r="S280" i="1"/>
  <c r="R280" i="1"/>
  <c r="G280" i="1" s="1"/>
  <c r="K280" i="1"/>
  <c r="J280" i="1"/>
  <c r="I280" i="1"/>
  <c r="P280" i="1" s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F279" i="1" s="1"/>
  <c r="Z279" i="1"/>
  <c r="Y279" i="1"/>
  <c r="K279" i="1" s="1"/>
  <c r="X279" i="1"/>
  <c r="W279" i="1"/>
  <c r="V279" i="1"/>
  <c r="U279" i="1"/>
  <c r="T279" i="1"/>
  <c r="S279" i="1"/>
  <c r="I279" i="1" s="1"/>
  <c r="R279" i="1"/>
  <c r="L279" i="1"/>
  <c r="H279" i="1"/>
  <c r="G279" i="1"/>
  <c r="AL278" i="1"/>
  <c r="AK278" i="1"/>
  <c r="AJ278" i="1"/>
  <c r="AI278" i="1"/>
  <c r="AH278" i="1"/>
  <c r="AG278" i="1"/>
  <c r="AF278" i="1"/>
  <c r="L278" i="1" s="1"/>
  <c r="AE278" i="1"/>
  <c r="AD278" i="1"/>
  <c r="AC278" i="1"/>
  <c r="AB278" i="1"/>
  <c r="AA278" i="1"/>
  <c r="Z278" i="1"/>
  <c r="F278" i="1" s="1"/>
  <c r="Y278" i="1"/>
  <c r="X278" i="1"/>
  <c r="W278" i="1"/>
  <c r="V278" i="1"/>
  <c r="U278" i="1"/>
  <c r="J278" i="1" s="1"/>
  <c r="T278" i="1"/>
  <c r="S278" i="1"/>
  <c r="R278" i="1"/>
  <c r="K278" i="1"/>
  <c r="I278" i="1"/>
  <c r="G278" i="1"/>
  <c r="AL277" i="1"/>
  <c r="AK277" i="1"/>
  <c r="AJ277" i="1"/>
  <c r="AI277" i="1"/>
  <c r="AH277" i="1"/>
  <c r="AG277" i="1"/>
  <c r="L277" i="1" s="1"/>
  <c r="AF277" i="1"/>
  <c r="AE277" i="1"/>
  <c r="AD277" i="1"/>
  <c r="AC277" i="1"/>
  <c r="AB277" i="1"/>
  <c r="AA277" i="1"/>
  <c r="Z277" i="1"/>
  <c r="Y277" i="1"/>
  <c r="K277" i="1" s="1"/>
  <c r="X277" i="1"/>
  <c r="W277" i="1"/>
  <c r="V277" i="1"/>
  <c r="U277" i="1"/>
  <c r="T277" i="1"/>
  <c r="S277" i="1"/>
  <c r="R277" i="1"/>
  <c r="G277" i="1" s="1"/>
  <c r="J277" i="1"/>
  <c r="N277" i="1" s="1"/>
  <c r="H277" i="1"/>
  <c r="F277" i="1"/>
  <c r="AL276" i="1"/>
  <c r="AK276" i="1"/>
  <c r="AJ276" i="1"/>
  <c r="AI276" i="1"/>
  <c r="AH276" i="1"/>
  <c r="AG276" i="1"/>
  <c r="AF276" i="1"/>
  <c r="L276" i="1" s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H276" i="1" s="1"/>
  <c r="N276" i="1" s="1"/>
  <c r="S276" i="1"/>
  <c r="R276" i="1"/>
  <c r="O276" i="1"/>
  <c r="K276" i="1"/>
  <c r="J276" i="1"/>
  <c r="I276" i="1"/>
  <c r="G276" i="1"/>
  <c r="M276" i="1" s="1"/>
  <c r="AL275" i="1"/>
  <c r="AK275" i="1"/>
  <c r="F275" i="1" s="1"/>
  <c r="AJ275" i="1"/>
  <c r="AI275" i="1"/>
  <c r="AH275" i="1"/>
  <c r="AG275" i="1"/>
  <c r="L275" i="1" s="1"/>
  <c r="AF275" i="1"/>
  <c r="AE275" i="1"/>
  <c r="AD275" i="1"/>
  <c r="AC275" i="1"/>
  <c r="AB275" i="1"/>
  <c r="AA275" i="1"/>
  <c r="Z275" i="1"/>
  <c r="Y275" i="1"/>
  <c r="K275" i="1" s="1"/>
  <c r="X275" i="1"/>
  <c r="W275" i="1"/>
  <c r="V275" i="1"/>
  <c r="U275" i="1"/>
  <c r="J275" i="1" s="1"/>
  <c r="T275" i="1"/>
  <c r="S275" i="1"/>
  <c r="R275" i="1"/>
  <c r="H275" i="1"/>
  <c r="N275" i="1" s="1"/>
  <c r="G275" i="1"/>
  <c r="AL274" i="1"/>
  <c r="AK274" i="1"/>
  <c r="AJ274" i="1"/>
  <c r="AI274" i="1"/>
  <c r="AH274" i="1"/>
  <c r="AG274" i="1"/>
  <c r="AF274" i="1"/>
  <c r="L274" i="1" s="1"/>
  <c r="AE274" i="1"/>
  <c r="AD274" i="1"/>
  <c r="AC274" i="1"/>
  <c r="AB274" i="1"/>
  <c r="AA274" i="1"/>
  <c r="Z274" i="1"/>
  <c r="Y274" i="1"/>
  <c r="X274" i="1"/>
  <c r="W274" i="1"/>
  <c r="V274" i="1"/>
  <c r="U274" i="1"/>
  <c r="J274" i="1" s="1"/>
  <c r="T274" i="1"/>
  <c r="H274" i="1" s="1"/>
  <c r="S274" i="1"/>
  <c r="R274" i="1"/>
  <c r="K274" i="1"/>
  <c r="I274" i="1"/>
  <c r="G274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K273" i="1" s="1"/>
  <c r="X273" i="1"/>
  <c r="W273" i="1"/>
  <c r="V273" i="1"/>
  <c r="U273" i="1"/>
  <c r="T273" i="1"/>
  <c r="S273" i="1"/>
  <c r="I273" i="1" s="1"/>
  <c r="P273" i="1" s="1"/>
  <c r="R273" i="1"/>
  <c r="G273" i="1" s="1"/>
  <c r="N273" i="1"/>
  <c r="L273" i="1"/>
  <c r="J273" i="1"/>
  <c r="H273" i="1"/>
  <c r="F273" i="1"/>
  <c r="AL272" i="1"/>
  <c r="AK272" i="1"/>
  <c r="AJ272" i="1"/>
  <c r="AI272" i="1"/>
  <c r="AH272" i="1"/>
  <c r="AG272" i="1"/>
  <c r="AF272" i="1"/>
  <c r="L272" i="1" s="1"/>
  <c r="AE272" i="1"/>
  <c r="AD272" i="1"/>
  <c r="AC272" i="1"/>
  <c r="AB272" i="1"/>
  <c r="AA272" i="1"/>
  <c r="Z272" i="1"/>
  <c r="F272" i="1" s="1"/>
  <c r="Y272" i="1"/>
  <c r="X272" i="1"/>
  <c r="W272" i="1"/>
  <c r="V272" i="1"/>
  <c r="U272" i="1"/>
  <c r="T272" i="1"/>
  <c r="S272" i="1"/>
  <c r="R272" i="1"/>
  <c r="G272" i="1" s="1"/>
  <c r="K272" i="1"/>
  <c r="J272" i="1"/>
  <c r="I272" i="1"/>
  <c r="P272" i="1" s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F271" i="1" s="1"/>
  <c r="Z271" i="1"/>
  <c r="Y271" i="1"/>
  <c r="K271" i="1" s="1"/>
  <c r="X271" i="1"/>
  <c r="W271" i="1"/>
  <c r="V271" i="1"/>
  <c r="U271" i="1"/>
  <c r="T271" i="1"/>
  <c r="S271" i="1"/>
  <c r="I271" i="1" s="1"/>
  <c r="R271" i="1"/>
  <c r="L271" i="1"/>
  <c r="H271" i="1"/>
  <c r="G271" i="1"/>
  <c r="AL270" i="1"/>
  <c r="AK270" i="1"/>
  <c r="AJ270" i="1"/>
  <c r="AI270" i="1"/>
  <c r="AH270" i="1"/>
  <c r="AG270" i="1"/>
  <c r="AF270" i="1"/>
  <c r="L270" i="1" s="1"/>
  <c r="AE270" i="1"/>
  <c r="AD270" i="1"/>
  <c r="AC270" i="1"/>
  <c r="AB270" i="1"/>
  <c r="AA270" i="1"/>
  <c r="Z270" i="1"/>
  <c r="F270" i="1" s="1"/>
  <c r="Y270" i="1"/>
  <c r="X270" i="1"/>
  <c r="W270" i="1"/>
  <c r="V270" i="1"/>
  <c r="U270" i="1"/>
  <c r="J270" i="1" s="1"/>
  <c r="T270" i="1"/>
  <c r="S270" i="1"/>
  <c r="R270" i="1"/>
  <c r="K270" i="1"/>
  <c r="I270" i="1"/>
  <c r="G270" i="1"/>
  <c r="AL269" i="1"/>
  <c r="AK269" i="1"/>
  <c r="AJ269" i="1"/>
  <c r="AI269" i="1"/>
  <c r="AH269" i="1"/>
  <c r="AG269" i="1"/>
  <c r="L269" i="1" s="1"/>
  <c r="AF269" i="1"/>
  <c r="AE269" i="1"/>
  <c r="AD269" i="1"/>
  <c r="AC269" i="1"/>
  <c r="AB269" i="1"/>
  <c r="AA269" i="1"/>
  <c r="Z269" i="1"/>
  <c r="Y269" i="1"/>
  <c r="K269" i="1" s="1"/>
  <c r="X269" i="1"/>
  <c r="W269" i="1"/>
  <c r="V269" i="1"/>
  <c r="U269" i="1"/>
  <c r="T269" i="1"/>
  <c r="S269" i="1"/>
  <c r="R269" i="1"/>
  <c r="G269" i="1" s="1"/>
  <c r="J269" i="1"/>
  <c r="N269" i="1" s="1"/>
  <c r="H269" i="1"/>
  <c r="F269" i="1"/>
  <c r="AL268" i="1"/>
  <c r="AK268" i="1"/>
  <c r="AJ268" i="1"/>
  <c r="AI268" i="1"/>
  <c r="AH268" i="1"/>
  <c r="AG268" i="1"/>
  <c r="AF268" i="1"/>
  <c r="L268" i="1" s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H268" i="1" s="1"/>
  <c r="N268" i="1" s="1"/>
  <c r="S268" i="1"/>
  <c r="R268" i="1"/>
  <c r="O268" i="1"/>
  <c r="K268" i="1"/>
  <c r="J268" i="1"/>
  <c r="I268" i="1"/>
  <c r="G268" i="1"/>
  <c r="M268" i="1" s="1"/>
  <c r="AL267" i="1"/>
  <c r="AK267" i="1"/>
  <c r="F267" i="1" s="1"/>
  <c r="AJ267" i="1"/>
  <c r="AI267" i="1"/>
  <c r="AH267" i="1"/>
  <c r="AG267" i="1"/>
  <c r="L267" i="1" s="1"/>
  <c r="AF267" i="1"/>
  <c r="AE267" i="1"/>
  <c r="AD267" i="1"/>
  <c r="AC267" i="1"/>
  <c r="AB267" i="1"/>
  <c r="AA267" i="1"/>
  <c r="Z267" i="1"/>
  <c r="Y267" i="1"/>
  <c r="K267" i="1" s="1"/>
  <c r="X267" i="1"/>
  <c r="W267" i="1"/>
  <c r="V267" i="1"/>
  <c r="U267" i="1"/>
  <c r="J267" i="1" s="1"/>
  <c r="T267" i="1"/>
  <c r="S267" i="1"/>
  <c r="R267" i="1"/>
  <c r="H267" i="1"/>
  <c r="G267" i="1"/>
  <c r="AL266" i="1"/>
  <c r="AK266" i="1"/>
  <c r="AJ266" i="1"/>
  <c r="AI266" i="1"/>
  <c r="AH266" i="1"/>
  <c r="AG266" i="1"/>
  <c r="AF266" i="1"/>
  <c r="L266" i="1" s="1"/>
  <c r="AE266" i="1"/>
  <c r="AD266" i="1"/>
  <c r="AC266" i="1"/>
  <c r="AB266" i="1"/>
  <c r="AA266" i="1"/>
  <c r="Z266" i="1"/>
  <c r="Y266" i="1"/>
  <c r="X266" i="1"/>
  <c r="W266" i="1"/>
  <c r="V266" i="1"/>
  <c r="U266" i="1"/>
  <c r="J266" i="1" s="1"/>
  <c r="T266" i="1"/>
  <c r="H266" i="1" s="1"/>
  <c r="S266" i="1"/>
  <c r="R266" i="1"/>
  <c r="O266" i="1"/>
  <c r="K266" i="1"/>
  <c r="I266" i="1"/>
  <c r="G266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K265" i="1" s="1"/>
  <c r="X265" i="1"/>
  <c r="W265" i="1"/>
  <c r="V265" i="1"/>
  <c r="U265" i="1"/>
  <c r="T265" i="1"/>
  <c r="S265" i="1"/>
  <c r="I265" i="1" s="1"/>
  <c r="P265" i="1" s="1"/>
  <c r="R265" i="1"/>
  <c r="G265" i="1" s="1"/>
  <c r="N265" i="1"/>
  <c r="L265" i="1"/>
  <c r="J265" i="1"/>
  <c r="H265" i="1"/>
  <c r="F265" i="1"/>
  <c r="AL264" i="1"/>
  <c r="AK264" i="1"/>
  <c r="AJ264" i="1"/>
  <c r="AI264" i="1"/>
  <c r="AH264" i="1"/>
  <c r="AG264" i="1"/>
  <c r="AF264" i="1"/>
  <c r="L264" i="1" s="1"/>
  <c r="AE264" i="1"/>
  <c r="AD264" i="1"/>
  <c r="AC264" i="1"/>
  <c r="AB264" i="1"/>
  <c r="AA264" i="1"/>
  <c r="Z264" i="1"/>
  <c r="F264" i="1" s="1"/>
  <c r="Y264" i="1"/>
  <c r="X264" i="1"/>
  <c r="W264" i="1"/>
  <c r="V264" i="1"/>
  <c r="U264" i="1"/>
  <c r="T264" i="1"/>
  <c r="S264" i="1"/>
  <c r="R264" i="1"/>
  <c r="G264" i="1" s="1"/>
  <c r="K264" i="1"/>
  <c r="J264" i="1"/>
  <c r="I264" i="1"/>
  <c r="P264" i="1" s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K263" i="1" s="1"/>
  <c r="X263" i="1"/>
  <c r="W263" i="1"/>
  <c r="V263" i="1"/>
  <c r="U263" i="1"/>
  <c r="J263" i="1" s="1"/>
  <c r="T263" i="1"/>
  <c r="S263" i="1"/>
  <c r="I263" i="1" s="1"/>
  <c r="R263" i="1"/>
  <c r="L263" i="1"/>
  <c r="H263" i="1"/>
  <c r="G263" i="1"/>
  <c r="F263" i="1"/>
  <c r="AL262" i="1"/>
  <c r="AK262" i="1"/>
  <c r="AJ262" i="1"/>
  <c r="AI262" i="1"/>
  <c r="AH262" i="1"/>
  <c r="AG262" i="1"/>
  <c r="AF262" i="1"/>
  <c r="L262" i="1" s="1"/>
  <c r="AE262" i="1"/>
  <c r="AD262" i="1"/>
  <c r="AC262" i="1"/>
  <c r="AB262" i="1"/>
  <c r="AA262" i="1"/>
  <c r="Z262" i="1"/>
  <c r="F262" i="1" s="1"/>
  <c r="Y262" i="1"/>
  <c r="X262" i="1"/>
  <c r="W262" i="1"/>
  <c r="V262" i="1"/>
  <c r="U262" i="1"/>
  <c r="J262" i="1" s="1"/>
  <c r="T262" i="1"/>
  <c r="S262" i="1"/>
  <c r="R262" i="1"/>
  <c r="K262" i="1"/>
  <c r="I262" i="1"/>
  <c r="G262" i="1"/>
  <c r="AL261" i="1"/>
  <c r="AK261" i="1"/>
  <c r="AJ261" i="1"/>
  <c r="AI261" i="1"/>
  <c r="AH261" i="1"/>
  <c r="AG261" i="1"/>
  <c r="L261" i="1" s="1"/>
  <c r="AF261" i="1"/>
  <c r="AE261" i="1"/>
  <c r="AD261" i="1"/>
  <c r="AC261" i="1"/>
  <c r="AB261" i="1"/>
  <c r="AA261" i="1"/>
  <c r="Z261" i="1"/>
  <c r="Y261" i="1"/>
  <c r="K261" i="1" s="1"/>
  <c r="X261" i="1"/>
  <c r="W261" i="1"/>
  <c r="V261" i="1"/>
  <c r="U261" i="1"/>
  <c r="T261" i="1"/>
  <c r="S261" i="1"/>
  <c r="R261" i="1"/>
  <c r="G261" i="1" s="1"/>
  <c r="J261" i="1"/>
  <c r="N261" i="1" s="1"/>
  <c r="H261" i="1"/>
  <c r="F261" i="1"/>
  <c r="AL260" i="1"/>
  <c r="AK260" i="1"/>
  <c r="AJ260" i="1"/>
  <c r="AI260" i="1"/>
  <c r="AH260" i="1"/>
  <c r="AG260" i="1"/>
  <c r="AF260" i="1"/>
  <c r="L260" i="1" s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H260" i="1" s="1"/>
  <c r="N260" i="1" s="1"/>
  <c r="S260" i="1"/>
  <c r="R260" i="1"/>
  <c r="O260" i="1"/>
  <c r="K260" i="1"/>
  <c r="J260" i="1"/>
  <c r="I260" i="1"/>
  <c r="G260" i="1"/>
  <c r="AL259" i="1"/>
  <c r="AK259" i="1"/>
  <c r="F259" i="1" s="1"/>
  <c r="AJ259" i="1"/>
  <c r="AI259" i="1"/>
  <c r="AH259" i="1"/>
  <c r="AG259" i="1"/>
  <c r="L259" i="1" s="1"/>
  <c r="AF259" i="1"/>
  <c r="AE259" i="1"/>
  <c r="AD259" i="1"/>
  <c r="AC259" i="1"/>
  <c r="AB259" i="1"/>
  <c r="AA259" i="1"/>
  <c r="Z259" i="1"/>
  <c r="Y259" i="1"/>
  <c r="K259" i="1" s="1"/>
  <c r="X259" i="1"/>
  <c r="W259" i="1"/>
  <c r="V259" i="1"/>
  <c r="U259" i="1"/>
  <c r="J259" i="1" s="1"/>
  <c r="T259" i="1"/>
  <c r="S259" i="1"/>
  <c r="R259" i="1"/>
  <c r="H259" i="1"/>
  <c r="G259" i="1"/>
  <c r="AL258" i="1"/>
  <c r="AK258" i="1"/>
  <c r="AJ258" i="1"/>
  <c r="AI258" i="1"/>
  <c r="AH258" i="1"/>
  <c r="AG258" i="1"/>
  <c r="AF258" i="1"/>
  <c r="L258" i="1" s="1"/>
  <c r="AE258" i="1"/>
  <c r="AD258" i="1"/>
  <c r="AC258" i="1"/>
  <c r="AB258" i="1"/>
  <c r="AA258" i="1"/>
  <c r="Z258" i="1"/>
  <c r="Y258" i="1"/>
  <c r="X258" i="1"/>
  <c r="W258" i="1"/>
  <c r="V258" i="1"/>
  <c r="U258" i="1"/>
  <c r="J258" i="1" s="1"/>
  <c r="T258" i="1"/>
  <c r="H258" i="1" s="1"/>
  <c r="S258" i="1"/>
  <c r="R258" i="1"/>
  <c r="O258" i="1"/>
  <c r="K258" i="1"/>
  <c r="I258" i="1"/>
  <c r="G258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K257" i="1" s="1"/>
  <c r="X257" i="1"/>
  <c r="W257" i="1"/>
  <c r="V257" i="1"/>
  <c r="U257" i="1"/>
  <c r="T257" i="1"/>
  <c r="S257" i="1"/>
  <c r="I257" i="1" s="1"/>
  <c r="P257" i="1" s="1"/>
  <c r="R257" i="1"/>
  <c r="G257" i="1" s="1"/>
  <c r="N257" i="1"/>
  <c r="L257" i="1"/>
  <c r="J257" i="1"/>
  <c r="H257" i="1"/>
  <c r="F257" i="1"/>
  <c r="AL256" i="1"/>
  <c r="AK256" i="1"/>
  <c r="AJ256" i="1"/>
  <c r="AI256" i="1"/>
  <c r="AH256" i="1"/>
  <c r="AG256" i="1"/>
  <c r="AF256" i="1"/>
  <c r="L256" i="1" s="1"/>
  <c r="AE256" i="1"/>
  <c r="AD256" i="1"/>
  <c r="AC256" i="1"/>
  <c r="AB256" i="1"/>
  <c r="AA256" i="1"/>
  <c r="Z256" i="1"/>
  <c r="F256" i="1" s="1"/>
  <c r="Y256" i="1"/>
  <c r="X256" i="1"/>
  <c r="W256" i="1"/>
  <c r="V256" i="1"/>
  <c r="U256" i="1"/>
  <c r="T256" i="1"/>
  <c r="S256" i="1"/>
  <c r="R256" i="1"/>
  <c r="G256" i="1" s="1"/>
  <c r="K256" i="1"/>
  <c r="J256" i="1"/>
  <c r="I256" i="1"/>
  <c r="P256" i="1" s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K255" i="1" s="1"/>
  <c r="X255" i="1"/>
  <c r="W255" i="1"/>
  <c r="V255" i="1"/>
  <c r="U255" i="1"/>
  <c r="J255" i="1" s="1"/>
  <c r="T255" i="1"/>
  <c r="S255" i="1"/>
  <c r="I255" i="1" s="1"/>
  <c r="R255" i="1"/>
  <c r="L255" i="1"/>
  <c r="H255" i="1"/>
  <c r="N255" i="1" s="1"/>
  <c r="G255" i="1"/>
  <c r="F255" i="1"/>
  <c r="AL254" i="1"/>
  <c r="AK254" i="1"/>
  <c r="AJ254" i="1"/>
  <c r="AI254" i="1"/>
  <c r="AH254" i="1"/>
  <c r="AG254" i="1"/>
  <c r="AF254" i="1"/>
  <c r="L254" i="1" s="1"/>
  <c r="AE254" i="1"/>
  <c r="AD254" i="1"/>
  <c r="AC254" i="1"/>
  <c r="AB254" i="1"/>
  <c r="AA254" i="1"/>
  <c r="Z254" i="1"/>
  <c r="F254" i="1" s="1"/>
  <c r="Y254" i="1"/>
  <c r="X254" i="1"/>
  <c r="W254" i="1"/>
  <c r="V254" i="1"/>
  <c r="U254" i="1"/>
  <c r="J254" i="1" s="1"/>
  <c r="T254" i="1"/>
  <c r="S254" i="1"/>
  <c r="R254" i="1"/>
  <c r="K254" i="1"/>
  <c r="I254" i="1"/>
  <c r="G254" i="1"/>
  <c r="AL253" i="1"/>
  <c r="AK253" i="1"/>
  <c r="AJ253" i="1"/>
  <c r="AI253" i="1"/>
  <c r="AH253" i="1"/>
  <c r="AG253" i="1"/>
  <c r="L253" i="1" s="1"/>
  <c r="AF253" i="1"/>
  <c r="AE253" i="1"/>
  <c r="AD253" i="1"/>
  <c r="AC253" i="1"/>
  <c r="AB253" i="1"/>
  <c r="AA253" i="1"/>
  <c r="Z253" i="1"/>
  <c r="Y253" i="1"/>
  <c r="K253" i="1" s="1"/>
  <c r="X253" i="1"/>
  <c r="W253" i="1"/>
  <c r="V253" i="1"/>
  <c r="U253" i="1"/>
  <c r="T253" i="1"/>
  <c r="S253" i="1"/>
  <c r="R253" i="1"/>
  <c r="G253" i="1" s="1"/>
  <c r="J253" i="1"/>
  <c r="N253" i="1" s="1"/>
  <c r="H253" i="1"/>
  <c r="F253" i="1"/>
  <c r="AL252" i="1"/>
  <c r="AK252" i="1"/>
  <c r="AJ252" i="1"/>
  <c r="AI252" i="1"/>
  <c r="AH252" i="1"/>
  <c r="AG252" i="1"/>
  <c r="AF252" i="1"/>
  <c r="L252" i="1" s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H252" i="1" s="1"/>
  <c r="N252" i="1" s="1"/>
  <c r="S252" i="1"/>
  <c r="R252" i="1"/>
  <c r="O252" i="1"/>
  <c r="K252" i="1"/>
  <c r="J252" i="1"/>
  <c r="I252" i="1"/>
  <c r="G252" i="1"/>
  <c r="M252" i="1" s="1"/>
  <c r="AL251" i="1"/>
  <c r="AK251" i="1"/>
  <c r="F251" i="1" s="1"/>
  <c r="AJ251" i="1"/>
  <c r="AI251" i="1"/>
  <c r="AH251" i="1"/>
  <c r="AG251" i="1"/>
  <c r="L251" i="1" s="1"/>
  <c r="AF251" i="1"/>
  <c r="AE251" i="1"/>
  <c r="AD251" i="1"/>
  <c r="AC251" i="1"/>
  <c r="AB251" i="1"/>
  <c r="AA251" i="1"/>
  <c r="Z251" i="1"/>
  <c r="Y251" i="1"/>
  <c r="K251" i="1" s="1"/>
  <c r="X251" i="1"/>
  <c r="W251" i="1"/>
  <c r="V251" i="1"/>
  <c r="U251" i="1"/>
  <c r="J251" i="1" s="1"/>
  <c r="T251" i="1"/>
  <c r="S251" i="1"/>
  <c r="R251" i="1"/>
  <c r="H251" i="1"/>
  <c r="N251" i="1" s="1"/>
  <c r="G251" i="1"/>
  <c r="AL250" i="1"/>
  <c r="AK250" i="1"/>
  <c r="AJ250" i="1"/>
  <c r="AI250" i="1"/>
  <c r="AH250" i="1"/>
  <c r="AG250" i="1"/>
  <c r="AF250" i="1"/>
  <c r="L250" i="1" s="1"/>
  <c r="AE250" i="1"/>
  <c r="AD250" i="1"/>
  <c r="AC250" i="1"/>
  <c r="AB250" i="1"/>
  <c r="AA250" i="1"/>
  <c r="Z250" i="1"/>
  <c r="Y250" i="1"/>
  <c r="X250" i="1"/>
  <c r="W250" i="1"/>
  <c r="V250" i="1"/>
  <c r="U250" i="1"/>
  <c r="J250" i="1" s="1"/>
  <c r="T250" i="1"/>
  <c r="H250" i="1" s="1"/>
  <c r="S250" i="1"/>
  <c r="R250" i="1"/>
  <c r="O250" i="1"/>
  <c r="K250" i="1"/>
  <c r="I250" i="1"/>
  <c r="G250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K249" i="1" s="1"/>
  <c r="X249" i="1"/>
  <c r="W249" i="1"/>
  <c r="V249" i="1"/>
  <c r="U249" i="1"/>
  <c r="T249" i="1"/>
  <c r="S249" i="1"/>
  <c r="I249" i="1" s="1"/>
  <c r="P249" i="1" s="1"/>
  <c r="R249" i="1"/>
  <c r="G249" i="1" s="1"/>
  <c r="N249" i="1"/>
  <c r="L249" i="1"/>
  <c r="J249" i="1"/>
  <c r="H249" i="1"/>
  <c r="F249" i="1"/>
  <c r="AL248" i="1"/>
  <c r="AK248" i="1"/>
  <c r="AJ248" i="1"/>
  <c r="AI248" i="1"/>
  <c r="AH248" i="1"/>
  <c r="AG248" i="1"/>
  <c r="AF248" i="1"/>
  <c r="L248" i="1" s="1"/>
  <c r="AE248" i="1"/>
  <c r="AD248" i="1"/>
  <c r="AC248" i="1"/>
  <c r="AB248" i="1"/>
  <c r="AA248" i="1"/>
  <c r="Z248" i="1"/>
  <c r="F248" i="1" s="1"/>
  <c r="Y248" i="1"/>
  <c r="X248" i="1"/>
  <c r="W248" i="1"/>
  <c r="V248" i="1"/>
  <c r="U248" i="1"/>
  <c r="T248" i="1"/>
  <c r="S248" i="1"/>
  <c r="R248" i="1"/>
  <c r="G248" i="1" s="1"/>
  <c r="K248" i="1"/>
  <c r="J248" i="1"/>
  <c r="I248" i="1"/>
  <c r="P248" i="1" s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F247" i="1" s="1"/>
  <c r="Z247" i="1"/>
  <c r="Y247" i="1"/>
  <c r="K247" i="1" s="1"/>
  <c r="X247" i="1"/>
  <c r="W247" i="1"/>
  <c r="V247" i="1"/>
  <c r="U247" i="1"/>
  <c r="T247" i="1"/>
  <c r="S247" i="1"/>
  <c r="I247" i="1" s="1"/>
  <c r="R247" i="1"/>
  <c r="L247" i="1"/>
  <c r="H247" i="1"/>
  <c r="G247" i="1"/>
  <c r="AL246" i="1"/>
  <c r="AK246" i="1"/>
  <c r="AJ246" i="1"/>
  <c r="AI246" i="1"/>
  <c r="AH246" i="1"/>
  <c r="AG246" i="1"/>
  <c r="L246" i="1" s="1"/>
  <c r="AF246" i="1"/>
  <c r="AE246" i="1"/>
  <c r="AD246" i="1"/>
  <c r="AC246" i="1"/>
  <c r="I246" i="1" s="1"/>
  <c r="P246" i="1" s="1"/>
  <c r="AB246" i="1"/>
  <c r="AA246" i="1"/>
  <c r="Z246" i="1"/>
  <c r="Y246" i="1"/>
  <c r="X246" i="1"/>
  <c r="W246" i="1"/>
  <c r="V246" i="1"/>
  <c r="U246" i="1"/>
  <c r="J246" i="1" s="1"/>
  <c r="T246" i="1"/>
  <c r="S246" i="1"/>
  <c r="R246" i="1"/>
  <c r="M246" i="1"/>
  <c r="K246" i="1"/>
  <c r="H246" i="1"/>
  <c r="G246" i="1"/>
  <c r="O246" i="1" s="1"/>
  <c r="AL245" i="1"/>
  <c r="AK245" i="1"/>
  <c r="AJ245" i="1"/>
  <c r="AI245" i="1"/>
  <c r="AH245" i="1"/>
  <c r="AG245" i="1"/>
  <c r="L245" i="1" s="1"/>
  <c r="AF245" i="1"/>
  <c r="AE245" i="1"/>
  <c r="AD245" i="1"/>
  <c r="AC245" i="1"/>
  <c r="AB245" i="1"/>
  <c r="AA245" i="1"/>
  <c r="Z245" i="1"/>
  <c r="Y245" i="1"/>
  <c r="K245" i="1" s="1"/>
  <c r="X245" i="1"/>
  <c r="W245" i="1"/>
  <c r="V245" i="1"/>
  <c r="U245" i="1"/>
  <c r="J245" i="1" s="1"/>
  <c r="T245" i="1"/>
  <c r="S245" i="1"/>
  <c r="R245" i="1"/>
  <c r="G245" i="1" s="1"/>
  <c r="H245" i="1"/>
  <c r="AL244" i="1"/>
  <c r="AK244" i="1"/>
  <c r="AJ244" i="1"/>
  <c r="AI244" i="1"/>
  <c r="AH244" i="1"/>
  <c r="AG244" i="1"/>
  <c r="AF244" i="1"/>
  <c r="L244" i="1" s="1"/>
  <c r="AE244" i="1"/>
  <c r="J244" i="1" s="1"/>
  <c r="AD244" i="1"/>
  <c r="AC244" i="1"/>
  <c r="AB244" i="1"/>
  <c r="AA244" i="1"/>
  <c r="F244" i="1" s="1"/>
  <c r="Z244" i="1"/>
  <c r="Y244" i="1"/>
  <c r="X244" i="1"/>
  <c r="W244" i="1"/>
  <c r="V244" i="1"/>
  <c r="U244" i="1"/>
  <c r="T244" i="1"/>
  <c r="S244" i="1"/>
  <c r="I244" i="1" s="1"/>
  <c r="P244" i="1" s="1"/>
  <c r="R244" i="1"/>
  <c r="K244" i="1"/>
  <c r="G244" i="1"/>
  <c r="AL243" i="1"/>
  <c r="AK243" i="1"/>
  <c r="AJ243" i="1"/>
  <c r="AI243" i="1"/>
  <c r="AH243" i="1"/>
  <c r="AG243" i="1"/>
  <c r="AF243" i="1"/>
  <c r="L243" i="1" s="1"/>
  <c r="AE243" i="1"/>
  <c r="AD243" i="1"/>
  <c r="AC243" i="1"/>
  <c r="AB243" i="1"/>
  <c r="G243" i="1" s="1"/>
  <c r="AA243" i="1"/>
  <c r="Z243" i="1"/>
  <c r="Y243" i="1"/>
  <c r="X243" i="1"/>
  <c r="W243" i="1"/>
  <c r="V243" i="1"/>
  <c r="U243" i="1"/>
  <c r="J243" i="1" s="1"/>
  <c r="T243" i="1"/>
  <c r="S243" i="1"/>
  <c r="R243" i="1"/>
  <c r="K243" i="1"/>
  <c r="H243" i="1"/>
  <c r="N243" i="1" s="1"/>
  <c r="F243" i="1"/>
  <c r="AL242" i="1"/>
  <c r="AK242" i="1"/>
  <c r="AJ242" i="1"/>
  <c r="AI242" i="1"/>
  <c r="AH242" i="1"/>
  <c r="AG242" i="1"/>
  <c r="L242" i="1" s="1"/>
  <c r="AF242" i="1"/>
  <c r="AE242" i="1"/>
  <c r="AD242" i="1"/>
  <c r="AC242" i="1"/>
  <c r="I242" i="1" s="1"/>
  <c r="P242" i="1" s="1"/>
  <c r="AB242" i="1"/>
  <c r="AA242" i="1"/>
  <c r="Z242" i="1"/>
  <c r="Y242" i="1"/>
  <c r="X242" i="1"/>
  <c r="W242" i="1"/>
  <c r="V242" i="1"/>
  <c r="U242" i="1"/>
  <c r="J242" i="1" s="1"/>
  <c r="T242" i="1"/>
  <c r="S242" i="1"/>
  <c r="R242" i="1"/>
  <c r="M242" i="1"/>
  <c r="K242" i="1"/>
  <c r="H242" i="1"/>
  <c r="G242" i="1"/>
  <c r="AL241" i="1"/>
  <c r="AK241" i="1"/>
  <c r="AJ241" i="1"/>
  <c r="AI241" i="1"/>
  <c r="AH241" i="1"/>
  <c r="AG241" i="1"/>
  <c r="L241" i="1" s="1"/>
  <c r="AF241" i="1"/>
  <c r="AE241" i="1"/>
  <c r="AD241" i="1"/>
  <c r="AC241" i="1"/>
  <c r="AB241" i="1"/>
  <c r="AA241" i="1"/>
  <c r="Z241" i="1"/>
  <c r="Y241" i="1"/>
  <c r="K241" i="1" s="1"/>
  <c r="X241" i="1"/>
  <c r="W241" i="1"/>
  <c r="V241" i="1"/>
  <c r="U241" i="1"/>
  <c r="T241" i="1"/>
  <c r="S241" i="1"/>
  <c r="R241" i="1"/>
  <c r="G241" i="1" s="1"/>
  <c r="J241" i="1"/>
  <c r="H241" i="1"/>
  <c r="AL240" i="1"/>
  <c r="AK240" i="1"/>
  <c r="AJ240" i="1"/>
  <c r="AI240" i="1"/>
  <c r="AH240" i="1"/>
  <c r="AG240" i="1"/>
  <c r="AF240" i="1"/>
  <c r="L240" i="1" s="1"/>
  <c r="AE240" i="1"/>
  <c r="J240" i="1" s="1"/>
  <c r="AD240" i="1"/>
  <c r="AC240" i="1"/>
  <c r="AB240" i="1"/>
  <c r="AA240" i="1"/>
  <c r="F240" i="1" s="1"/>
  <c r="Z240" i="1"/>
  <c r="Y240" i="1"/>
  <c r="X240" i="1"/>
  <c r="W240" i="1"/>
  <c r="V240" i="1"/>
  <c r="U240" i="1"/>
  <c r="T240" i="1"/>
  <c r="S240" i="1"/>
  <c r="I240" i="1" s="1"/>
  <c r="P240" i="1" s="1"/>
  <c r="R240" i="1"/>
  <c r="M240" i="1"/>
  <c r="K240" i="1"/>
  <c r="G240" i="1"/>
  <c r="AL239" i="1"/>
  <c r="AK239" i="1"/>
  <c r="AJ239" i="1"/>
  <c r="AI239" i="1"/>
  <c r="AH239" i="1"/>
  <c r="AG239" i="1"/>
  <c r="AF239" i="1"/>
  <c r="AE239" i="1"/>
  <c r="AD239" i="1"/>
  <c r="AC239" i="1"/>
  <c r="AB239" i="1"/>
  <c r="G239" i="1" s="1"/>
  <c r="AA239" i="1"/>
  <c r="Z239" i="1"/>
  <c r="Y239" i="1"/>
  <c r="K239" i="1" s="1"/>
  <c r="X239" i="1"/>
  <c r="W239" i="1"/>
  <c r="V239" i="1"/>
  <c r="U239" i="1"/>
  <c r="J239" i="1" s="1"/>
  <c r="T239" i="1"/>
  <c r="S239" i="1"/>
  <c r="R239" i="1"/>
  <c r="H239" i="1"/>
  <c r="F239" i="1"/>
  <c r="AL238" i="1"/>
  <c r="AK238" i="1"/>
  <c r="AJ238" i="1"/>
  <c r="AI238" i="1"/>
  <c r="AH238" i="1"/>
  <c r="AG238" i="1"/>
  <c r="L238" i="1" s="1"/>
  <c r="AF238" i="1"/>
  <c r="AE238" i="1"/>
  <c r="AD238" i="1"/>
  <c r="AC238" i="1"/>
  <c r="I238" i="1" s="1"/>
  <c r="P238" i="1" s="1"/>
  <c r="AB238" i="1"/>
  <c r="AA238" i="1"/>
  <c r="Z238" i="1"/>
  <c r="Y238" i="1"/>
  <c r="X238" i="1"/>
  <c r="W238" i="1"/>
  <c r="V238" i="1"/>
  <c r="U238" i="1"/>
  <c r="J238" i="1" s="1"/>
  <c r="T238" i="1"/>
  <c r="S238" i="1"/>
  <c r="R238" i="1"/>
  <c r="M238" i="1"/>
  <c r="K238" i="1"/>
  <c r="H238" i="1"/>
  <c r="G238" i="1"/>
  <c r="AL237" i="1"/>
  <c r="AK237" i="1"/>
  <c r="F237" i="1" s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K237" i="1" s="1"/>
  <c r="X237" i="1"/>
  <c r="W237" i="1"/>
  <c r="V237" i="1"/>
  <c r="U237" i="1"/>
  <c r="J237" i="1" s="1"/>
  <c r="T237" i="1"/>
  <c r="S237" i="1"/>
  <c r="I237" i="1" s="1"/>
  <c r="P237" i="1" s="1"/>
  <c r="R237" i="1"/>
  <c r="L237" i="1"/>
  <c r="H237" i="1"/>
  <c r="N237" i="1" s="1"/>
  <c r="G237" i="1"/>
  <c r="AL236" i="1"/>
  <c r="AK236" i="1"/>
  <c r="AJ236" i="1"/>
  <c r="AI236" i="1"/>
  <c r="AH236" i="1"/>
  <c r="AG236" i="1"/>
  <c r="AF236" i="1"/>
  <c r="L236" i="1" s="1"/>
  <c r="AE236" i="1"/>
  <c r="AD236" i="1"/>
  <c r="AC236" i="1"/>
  <c r="AB236" i="1"/>
  <c r="AA236" i="1"/>
  <c r="Z236" i="1"/>
  <c r="F236" i="1" s="1"/>
  <c r="Y236" i="1"/>
  <c r="X236" i="1"/>
  <c r="W236" i="1"/>
  <c r="V236" i="1"/>
  <c r="U236" i="1"/>
  <c r="J236" i="1" s="1"/>
  <c r="T236" i="1"/>
  <c r="H236" i="1" s="1"/>
  <c r="S236" i="1"/>
  <c r="R236" i="1"/>
  <c r="G236" i="1" s="1"/>
  <c r="M236" i="1"/>
  <c r="K236" i="1"/>
  <c r="I236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K235" i="1" s="1"/>
  <c r="X235" i="1"/>
  <c r="W235" i="1"/>
  <c r="V235" i="1"/>
  <c r="U235" i="1"/>
  <c r="T235" i="1"/>
  <c r="S235" i="1"/>
  <c r="I235" i="1" s="1"/>
  <c r="R235" i="1"/>
  <c r="G235" i="1" s="1"/>
  <c r="N235" i="1"/>
  <c r="L235" i="1"/>
  <c r="J235" i="1"/>
  <c r="H235" i="1"/>
  <c r="F235" i="1"/>
  <c r="AL234" i="1"/>
  <c r="AK234" i="1"/>
  <c r="AJ234" i="1"/>
  <c r="AI234" i="1"/>
  <c r="AH234" i="1"/>
  <c r="AG234" i="1"/>
  <c r="AF234" i="1"/>
  <c r="L234" i="1" s="1"/>
  <c r="AE234" i="1"/>
  <c r="AD234" i="1"/>
  <c r="AC234" i="1"/>
  <c r="AB234" i="1"/>
  <c r="G234" i="1" s="1"/>
  <c r="AA234" i="1"/>
  <c r="Z234" i="1"/>
  <c r="Y234" i="1"/>
  <c r="X234" i="1"/>
  <c r="K234" i="1" s="1"/>
  <c r="W234" i="1"/>
  <c r="V234" i="1"/>
  <c r="U234" i="1"/>
  <c r="T234" i="1"/>
  <c r="H234" i="1" s="1"/>
  <c r="N234" i="1" s="1"/>
  <c r="S234" i="1"/>
  <c r="R234" i="1"/>
  <c r="J234" i="1"/>
  <c r="I234" i="1"/>
  <c r="P234" i="1" s="1"/>
  <c r="AL233" i="1"/>
  <c r="AK233" i="1"/>
  <c r="F233" i="1" s="1"/>
  <c r="AJ233" i="1"/>
  <c r="AI233" i="1"/>
  <c r="AH233" i="1"/>
  <c r="AG233" i="1"/>
  <c r="L233" i="1" s="1"/>
  <c r="AF233" i="1"/>
  <c r="AE233" i="1"/>
  <c r="AD233" i="1"/>
  <c r="AC233" i="1"/>
  <c r="AB233" i="1"/>
  <c r="AA233" i="1"/>
  <c r="Z233" i="1"/>
  <c r="Y233" i="1"/>
  <c r="K233" i="1" s="1"/>
  <c r="X233" i="1"/>
  <c r="W233" i="1"/>
  <c r="V233" i="1"/>
  <c r="U233" i="1"/>
  <c r="J233" i="1" s="1"/>
  <c r="T233" i="1"/>
  <c r="S233" i="1"/>
  <c r="R233" i="1"/>
  <c r="H233" i="1"/>
  <c r="G233" i="1"/>
  <c r="O233" i="1" s="1"/>
  <c r="AL232" i="1"/>
  <c r="AK232" i="1"/>
  <c r="AJ232" i="1"/>
  <c r="AI232" i="1"/>
  <c r="AH232" i="1"/>
  <c r="AG232" i="1"/>
  <c r="AF232" i="1"/>
  <c r="L232" i="1" s="1"/>
  <c r="AE232" i="1"/>
  <c r="AD232" i="1"/>
  <c r="AC232" i="1"/>
  <c r="AB232" i="1"/>
  <c r="AA232" i="1"/>
  <c r="Z232" i="1"/>
  <c r="F232" i="1" s="1"/>
  <c r="Y232" i="1"/>
  <c r="X232" i="1"/>
  <c r="W232" i="1"/>
  <c r="V232" i="1"/>
  <c r="U232" i="1"/>
  <c r="J232" i="1" s="1"/>
  <c r="T232" i="1"/>
  <c r="S232" i="1"/>
  <c r="R232" i="1"/>
  <c r="G232" i="1" s="1"/>
  <c r="K232" i="1"/>
  <c r="I232" i="1"/>
  <c r="P232" i="1" s="1"/>
  <c r="AL231" i="1"/>
  <c r="AK231" i="1"/>
  <c r="AJ231" i="1"/>
  <c r="AI231" i="1"/>
  <c r="AH231" i="1"/>
  <c r="AG231" i="1"/>
  <c r="AF231" i="1"/>
  <c r="AE231" i="1"/>
  <c r="J231" i="1" s="1"/>
  <c r="N231" i="1" s="1"/>
  <c r="AD231" i="1"/>
  <c r="AC231" i="1"/>
  <c r="AB231" i="1"/>
  <c r="AA231" i="1"/>
  <c r="F231" i="1" s="1"/>
  <c r="Z231" i="1"/>
  <c r="Y231" i="1"/>
  <c r="K231" i="1" s="1"/>
  <c r="X231" i="1"/>
  <c r="W231" i="1"/>
  <c r="V231" i="1"/>
  <c r="U231" i="1"/>
  <c r="T231" i="1"/>
  <c r="S231" i="1"/>
  <c r="I231" i="1" s="1"/>
  <c r="R231" i="1"/>
  <c r="G231" i="1" s="1"/>
  <c r="L231" i="1"/>
  <c r="H231" i="1"/>
  <c r="AL230" i="1"/>
  <c r="AK230" i="1"/>
  <c r="AJ230" i="1"/>
  <c r="AI230" i="1"/>
  <c r="AH230" i="1"/>
  <c r="AG230" i="1"/>
  <c r="AF230" i="1"/>
  <c r="L230" i="1" s="1"/>
  <c r="AE230" i="1"/>
  <c r="AD230" i="1"/>
  <c r="AC230" i="1"/>
  <c r="AB230" i="1"/>
  <c r="AA230" i="1"/>
  <c r="Z230" i="1"/>
  <c r="F230" i="1" s="1"/>
  <c r="Y230" i="1"/>
  <c r="X230" i="1"/>
  <c r="W230" i="1"/>
  <c r="V230" i="1"/>
  <c r="U230" i="1"/>
  <c r="T230" i="1"/>
  <c r="H230" i="1" s="1"/>
  <c r="N230" i="1" s="1"/>
  <c r="S230" i="1"/>
  <c r="R230" i="1"/>
  <c r="K230" i="1"/>
  <c r="J230" i="1"/>
  <c r="I230" i="1"/>
  <c r="P230" i="1" s="1"/>
  <c r="G230" i="1"/>
  <c r="AL229" i="1"/>
  <c r="AK229" i="1"/>
  <c r="F229" i="1" s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K229" i="1" s="1"/>
  <c r="X229" i="1"/>
  <c r="W229" i="1"/>
  <c r="V229" i="1"/>
  <c r="U229" i="1"/>
  <c r="J229" i="1" s="1"/>
  <c r="T229" i="1"/>
  <c r="S229" i="1"/>
  <c r="I229" i="1" s="1"/>
  <c r="P229" i="1" s="1"/>
  <c r="R229" i="1"/>
  <c r="L229" i="1"/>
  <c r="H229" i="1"/>
  <c r="N229" i="1" s="1"/>
  <c r="G229" i="1"/>
  <c r="AL228" i="1"/>
  <c r="AK228" i="1"/>
  <c r="AJ228" i="1"/>
  <c r="AI228" i="1"/>
  <c r="AH228" i="1"/>
  <c r="AG228" i="1"/>
  <c r="AF228" i="1"/>
  <c r="L228" i="1" s="1"/>
  <c r="AE228" i="1"/>
  <c r="AD228" i="1"/>
  <c r="AC228" i="1"/>
  <c r="AB228" i="1"/>
  <c r="AA228" i="1"/>
  <c r="Z228" i="1"/>
  <c r="F228" i="1" s="1"/>
  <c r="Y228" i="1"/>
  <c r="X228" i="1"/>
  <c r="W228" i="1"/>
  <c r="V228" i="1"/>
  <c r="U228" i="1"/>
  <c r="J228" i="1" s="1"/>
  <c r="T228" i="1"/>
  <c r="H228" i="1" s="1"/>
  <c r="S228" i="1"/>
  <c r="R228" i="1"/>
  <c r="G228" i="1" s="1"/>
  <c r="M228" i="1"/>
  <c r="K228" i="1"/>
  <c r="I228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K227" i="1" s="1"/>
  <c r="X227" i="1"/>
  <c r="W227" i="1"/>
  <c r="V227" i="1"/>
  <c r="U227" i="1"/>
  <c r="T227" i="1"/>
  <c r="S227" i="1"/>
  <c r="I227" i="1" s="1"/>
  <c r="R227" i="1"/>
  <c r="G227" i="1" s="1"/>
  <c r="N227" i="1"/>
  <c r="L227" i="1"/>
  <c r="J227" i="1"/>
  <c r="H227" i="1"/>
  <c r="F227" i="1"/>
  <c r="AL226" i="1"/>
  <c r="AK226" i="1"/>
  <c r="AJ226" i="1"/>
  <c r="AI226" i="1"/>
  <c r="AH226" i="1"/>
  <c r="AG226" i="1"/>
  <c r="AF226" i="1"/>
  <c r="L226" i="1" s="1"/>
  <c r="AE226" i="1"/>
  <c r="AD226" i="1"/>
  <c r="AC226" i="1"/>
  <c r="AB226" i="1"/>
  <c r="G226" i="1" s="1"/>
  <c r="AA226" i="1"/>
  <c r="Z226" i="1"/>
  <c r="Y226" i="1"/>
  <c r="X226" i="1"/>
  <c r="K226" i="1" s="1"/>
  <c r="W226" i="1"/>
  <c r="V226" i="1"/>
  <c r="U226" i="1"/>
  <c r="T226" i="1"/>
  <c r="H226" i="1" s="1"/>
  <c r="N226" i="1" s="1"/>
  <c r="S226" i="1"/>
  <c r="R226" i="1"/>
  <c r="J226" i="1"/>
  <c r="I226" i="1"/>
  <c r="P226" i="1" s="1"/>
  <c r="AL225" i="1"/>
  <c r="AK225" i="1"/>
  <c r="F225" i="1" s="1"/>
  <c r="AJ225" i="1"/>
  <c r="AI225" i="1"/>
  <c r="AH225" i="1"/>
  <c r="AG225" i="1"/>
  <c r="L225" i="1" s="1"/>
  <c r="AF225" i="1"/>
  <c r="AE225" i="1"/>
  <c r="AD225" i="1"/>
  <c r="AC225" i="1"/>
  <c r="AB225" i="1"/>
  <c r="AA225" i="1"/>
  <c r="Z225" i="1"/>
  <c r="Y225" i="1"/>
  <c r="K225" i="1" s="1"/>
  <c r="X225" i="1"/>
  <c r="W225" i="1"/>
  <c r="V225" i="1"/>
  <c r="U225" i="1"/>
  <c r="J225" i="1" s="1"/>
  <c r="T225" i="1"/>
  <c r="S225" i="1"/>
  <c r="R225" i="1"/>
  <c r="H225" i="1"/>
  <c r="G225" i="1"/>
  <c r="O225" i="1" s="1"/>
  <c r="AL224" i="1"/>
  <c r="AK224" i="1"/>
  <c r="AJ224" i="1"/>
  <c r="AI224" i="1"/>
  <c r="AH224" i="1"/>
  <c r="AG224" i="1"/>
  <c r="AF224" i="1"/>
  <c r="L224" i="1" s="1"/>
  <c r="AE224" i="1"/>
  <c r="AD224" i="1"/>
  <c r="AC224" i="1"/>
  <c r="AB224" i="1"/>
  <c r="AA224" i="1"/>
  <c r="Z224" i="1"/>
  <c r="F224" i="1" s="1"/>
  <c r="Y224" i="1"/>
  <c r="X224" i="1"/>
  <c r="W224" i="1"/>
  <c r="V224" i="1"/>
  <c r="U224" i="1"/>
  <c r="J224" i="1" s="1"/>
  <c r="T224" i="1"/>
  <c r="S224" i="1"/>
  <c r="R224" i="1"/>
  <c r="G224" i="1" s="1"/>
  <c r="K224" i="1"/>
  <c r="I224" i="1"/>
  <c r="P224" i="1" s="1"/>
  <c r="AL223" i="1"/>
  <c r="AK223" i="1"/>
  <c r="AJ223" i="1"/>
  <c r="AI223" i="1"/>
  <c r="AH223" i="1"/>
  <c r="AG223" i="1"/>
  <c r="AF223" i="1"/>
  <c r="AE223" i="1"/>
  <c r="J223" i="1" s="1"/>
  <c r="N223" i="1" s="1"/>
  <c r="AD223" i="1"/>
  <c r="AC223" i="1"/>
  <c r="AB223" i="1"/>
  <c r="AA223" i="1"/>
  <c r="F223" i="1" s="1"/>
  <c r="Z223" i="1"/>
  <c r="Y223" i="1"/>
  <c r="K223" i="1" s="1"/>
  <c r="X223" i="1"/>
  <c r="W223" i="1"/>
  <c r="V223" i="1"/>
  <c r="U223" i="1"/>
  <c r="T223" i="1"/>
  <c r="S223" i="1"/>
  <c r="I223" i="1" s="1"/>
  <c r="R223" i="1"/>
  <c r="G223" i="1" s="1"/>
  <c r="L223" i="1"/>
  <c r="H223" i="1"/>
  <c r="AL222" i="1"/>
  <c r="AK222" i="1"/>
  <c r="AJ222" i="1"/>
  <c r="AI222" i="1"/>
  <c r="AH222" i="1"/>
  <c r="AG222" i="1"/>
  <c r="AF222" i="1"/>
  <c r="L222" i="1" s="1"/>
  <c r="AE222" i="1"/>
  <c r="AD222" i="1"/>
  <c r="AC222" i="1"/>
  <c r="AB222" i="1"/>
  <c r="AA222" i="1"/>
  <c r="Z222" i="1"/>
  <c r="F222" i="1" s="1"/>
  <c r="Y222" i="1"/>
  <c r="X222" i="1"/>
  <c r="W222" i="1"/>
  <c r="V222" i="1"/>
  <c r="U222" i="1"/>
  <c r="T222" i="1"/>
  <c r="H222" i="1" s="1"/>
  <c r="N222" i="1" s="1"/>
  <c r="S222" i="1"/>
  <c r="R222" i="1"/>
  <c r="K222" i="1"/>
  <c r="J222" i="1"/>
  <c r="I222" i="1"/>
  <c r="P222" i="1" s="1"/>
  <c r="G222" i="1"/>
  <c r="AL221" i="1"/>
  <c r="AK221" i="1"/>
  <c r="F221" i="1" s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K221" i="1" s="1"/>
  <c r="X221" i="1"/>
  <c r="W221" i="1"/>
  <c r="V221" i="1"/>
  <c r="U221" i="1"/>
  <c r="J221" i="1" s="1"/>
  <c r="T221" i="1"/>
  <c r="S221" i="1"/>
  <c r="I221" i="1" s="1"/>
  <c r="P221" i="1" s="1"/>
  <c r="R221" i="1"/>
  <c r="L221" i="1"/>
  <c r="H221" i="1"/>
  <c r="N221" i="1" s="1"/>
  <c r="G221" i="1"/>
  <c r="AL220" i="1"/>
  <c r="AK220" i="1"/>
  <c r="AJ220" i="1"/>
  <c r="AI220" i="1"/>
  <c r="AH220" i="1"/>
  <c r="AG220" i="1"/>
  <c r="AF220" i="1"/>
  <c r="L220" i="1" s="1"/>
  <c r="AE220" i="1"/>
  <c r="AD220" i="1"/>
  <c r="AC220" i="1"/>
  <c r="AB220" i="1"/>
  <c r="AA220" i="1"/>
  <c r="Z220" i="1"/>
  <c r="F220" i="1" s="1"/>
  <c r="Y220" i="1"/>
  <c r="X220" i="1"/>
  <c r="W220" i="1"/>
  <c r="V220" i="1"/>
  <c r="U220" i="1"/>
  <c r="J220" i="1" s="1"/>
  <c r="T220" i="1"/>
  <c r="H220" i="1" s="1"/>
  <c r="N220" i="1" s="1"/>
  <c r="S220" i="1"/>
  <c r="R220" i="1"/>
  <c r="M220" i="1"/>
  <c r="K220" i="1"/>
  <c r="I220" i="1"/>
  <c r="G220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F219" i="1" s="1"/>
  <c r="Z219" i="1"/>
  <c r="Y219" i="1"/>
  <c r="K219" i="1" s="1"/>
  <c r="X219" i="1"/>
  <c r="W219" i="1"/>
  <c r="V219" i="1"/>
  <c r="U219" i="1"/>
  <c r="T219" i="1"/>
  <c r="S219" i="1"/>
  <c r="I219" i="1" s="1"/>
  <c r="R219" i="1"/>
  <c r="G219" i="1" s="1"/>
  <c r="L219" i="1"/>
  <c r="H219" i="1"/>
  <c r="AL218" i="1"/>
  <c r="AK218" i="1"/>
  <c r="AJ218" i="1"/>
  <c r="AI218" i="1"/>
  <c r="AH218" i="1"/>
  <c r="AG218" i="1"/>
  <c r="AF218" i="1"/>
  <c r="L218" i="1" s="1"/>
  <c r="AE218" i="1"/>
  <c r="AD218" i="1"/>
  <c r="AC218" i="1"/>
  <c r="AB218" i="1"/>
  <c r="AA218" i="1"/>
  <c r="Z218" i="1"/>
  <c r="F218" i="1" s="1"/>
  <c r="Y218" i="1"/>
  <c r="X218" i="1"/>
  <c r="W218" i="1"/>
  <c r="V218" i="1"/>
  <c r="U218" i="1"/>
  <c r="T218" i="1"/>
  <c r="S218" i="1"/>
  <c r="R218" i="1"/>
  <c r="G218" i="1" s="1"/>
  <c r="K218" i="1"/>
  <c r="J218" i="1"/>
  <c r="I218" i="1"/>
  <c r="P218" i="1" s="1"/>
  <c r="AL217" i="1"/>
  <c r="AK217" i="1"/>
  <c r="AJ217" i="1"/>
  <c r="AI217" i="1"/>
  <c r="AH217" i="1"/>
  <c r="AG217" i="1"/>
  <c r="AF217" i="1"/>
  <c r="AE217" i="1"/>
  <c r="J217" i="1" s="1"/>
  <c r="N217" i="1" s="1"/>
  <c r="AD217" i="1"/>
  <c r="AC217" i="1"/>
  <c r="AB217" i="1"/>
  <c r="AA217" i="1"/>
  <c r="Z217" i="1"/>
  <c r="Y217" i="1"/>
  <c r="K217" i="1" s="1"/>
  <c r="X217" i="1"/>
  <c r="W217" i="1"/>
  <c r="V217" i="1"/>
  <c r="U217" i="1"/>
  <c r="T217" i="1"/>
  <c r="S217" i="1"/>
  <c r="I217" i="1" s="1"/>
  <c r="R217" i="1"/>
  <c r="L217" i="1"/>
  <c r="H217" i="1"/>
  <c r="G217" i="1"/>
  <c r="O217" i="1" s="1"/>
  <c r="F217" i="1"/>
  <c r="AL216" i="1"/>
  <c r="AK216" i="1"/>
  <c r="AJ216" i="1"/>
  <c r="AI216" i="1"/>
  <c r="AH216" i="1"/>
  <c r="AG216" i="1"/>
  <c r="AF216" i="1"/>
  <c r="L216" i="1" s="1"/>
  <c r="AE216" i="1"/>
  <c r="AD216" i="1"/>
  <c r="AC216" i="1"/>
  <c r="AB216" i="1"/>
  <c r="AA216" i="1"/>
  <c r="Z216" i="1"/>
  <c r="F216" i="1" s="1"/>
  <c r="Y216" i="1"/>
  <c r="X216" i="1"/>
  <c r="W216" i="1"/>
  <c r="V216" i="1"/>
  <c r="U216" i="1"/>
  <c r="J216" i="1" s="1"/>
  <c r="T216" i="1"/>
  <c r="S216" i="1"/>
  <c r="R216" i="1"/>
  <c r="G216" i="1" s="1"/>
  <c r="K216" i="1"/>
  <c r="I216" i="1"/>
  <c r="P216" i="1" s="1"/>
  <c r="AL215" i="1"/>
  <c r="AK215" i="1"/>
  <c r="AJ215" i="1"/>
  <c r="AI215" i="1"/>
  <c r="AH215" i="1"/>
  <c r="AG215" i="1"/>
  <c r="L215" i="1" s="1"/>
  <c r="AF215" i="1"/>
  <c r="AE215" i="1"/>
  <c r="AD215" i="1"/>
  <c r="AC215" i="1"/>
  <c r="AB215" i="1"/>
  <c r="AA215" i="1"/>
  <c r="F215" i="1" s="1"/>
  <c r="Z215" i="1"/>
  <c r="Y215" i="1"/>
  <c r="K215" i="1" s="1"/>
  <c r="X215" i="1"/>
  <c r="W215" i="1"/>
  <c r="V215" i="1"/>
  <c r="U215" i="1"/>
  <c r="T215" i="1"/>
  <c r="S215" i="1"/>
  <c r="R215" i="1"/>
  <c r="G215" i="1" s="1"/>
  <c r="J215" i="1"/>
  <c r="H215" i="1"/>
  <c r="N215" i="1" s="1"/>
  <c r="AL214" i="1"/>
  <c r="AK214" i="1"/>
  <c r="AJ214" i="1"/>
  <c r="AI214" i="1"/>
  <c r="AH214" i="1"/>
  <c r="AG214" i="1"/>
  <c r="AF214" i="1"/>
  <c r="L214" i="1" s="1"/>
  <c r="AE214" i="1"/>
  <c r="AD214" i="1"/>
  <c r="AC214" i="1"/>
  <c r="AB214" i="1"/>
  <c r="G214" i="1" s="1"/>
  <c r="AA214" i="1"/>
  <c r="Z214" i="1"/>
  <c r="Y214" i="1"/>
  <c r="X214" i="1"/>
  <c r="K214" i="1" s="1"/>
  <c r="W214" i="1"/>
  <c r="V214" i="1"/>
  <c r="U214" i="1"/>
  <c r="T214" i="1"/>
  <c r="H214" i="1" s="1"/>
  <c r="N214" i="1" s="1"/>
  <c r="S214" i="1"/>
  <c r="R214" i="1"/>
  <c r="J214" i="1"/>
  <c r="I214" i="1"/>
  <c r="P214" i="1" s="1"/>
  <c r="AL213" i="1"/>
  <c r="AK213" i="1"/>
  <c r="F213" i="1" s="1"/>
  <c r="AJ213" i="1"/>
  <c r="AI213" i="1"/>
  <c r="AH213" i="1"/>
  <c r="AG213" i="1"/>
  <c r="L213" i="1" s="1"/>
  <c r="AF213" i="1"/>
  <c r="AE213" i="1"/>
  <c r="AD213" i="1"/>
  <c r="AC213" i="1"/>
  <c r="AB213" i="1"/>
  <c r="AA213" i="1"/>
  <c r="Z213" i="1"/>
  <c r="Y213" i="1"/>
  <c r="K213" i="1" s="1"/>
  <c r="X213" i="1"/>
  <c r="W213" i="1"/>
  <c r="V213" i="1"/>
  <c r="U213" i="1"/>
  <c r="J213" i="1" s="1"/>
  <c r="T213" i="1"/>
  <c r="S213" i="1"/>
  <c r="R213" i="1"/>
  <c r="N213" i="1"/>
  <c r="H213" i="1"/>
  <c r="G213" i="1"/>
  <c r="O213" i="1" s="1"/>
  <c r="AL212" i="1"/>
  <c r="AK212" i="1"/>
  <c r="AJ212" i="1"/>
  <c r="AI212" i="1"/>
  <c r="AH212" i="1"/>
  <c r="AG212" i="1"/>
  <c r="AF212" i="1"/>
  <c r="L212" i="1" s="1"/>
  <c r="AE212" i="1"/>
  <c r="AD212" i="1"/>
  <c r="AC212" i="1"/>
  <c r="AB212" i="1"/>
  <c r="AA212" i="1"/>
  <c r="Z212" i="1"/>
  <c r="Y212" i="1"/>
  <c r="X212" i="1"/>
  <c r="K212" i="1" s="1"/>
  <c r="W212" i="1"/>
  <c r="V212" i="1"/>
  <c r="U212" i="1"/>
  <c r="J212" i="1" s="1"/>
  <c r="T212" i="1"/>
  <c r="H212" i="1" s="1"/>
  <c r="S212" i="1"/>
  <c r="R212" i="1"/>
  <c r="O212" i="1"/>
  <c r="I212" i="1"/>
  <c r="G212" i="1"/>
  <c r="M212" i="1" s="1"/>
  <c r="E212" i="1"/>
  <c r="AL211" i="1"/>
  <c r="AK211" i="1"/>
  <c r="AJ211" i="1"/>
  <c r="AI211" i="1"/>
  <c r="AH211" i="1"/>
  <c r="AG211" i="1"/>
  <c r="L211" i="1" s="1"/>
  <c r="AF211" i="1"/>
  <c r="AE211" i="1"/>
  <c r="J211" i="1" s="1"/>
  <c r="AD211" i="1"/>
  <c r="AC211" i="1"/>
  <c r="AB211" i="1"/>
  <c r="AA211" i="1"/>
  <c r="F211" i="1" s="1"/>
  <c r="Z211" i="1"/>
  <c r="Y211" i="1"/>
  <c r="X211" i="1"/>
  <c r="K211" i="1" s="1"/>
  <c r="W211" i="1"/>
  <c r="V211" i="1"/>
  <c r="U211" i="1"/>
  <c r="T211" i="1"/>
  <c r="H211" i="1" s="1"/>
  <c r="S211" i="1"/>
  <c r="I211" i="1" s="1"/>
  <c r="R211" i="1"/>
  <c r="G211" i="1"/>
  <c r="AL210" i="1"/>
  <c r="AK210" i="1"/>
  <c r="AJ210" i="1"/>
  <c r="AI210" i="1"/>
  <c r="AH210" i="1"/>
  <c r="AG210" i="1"/>
  <c r="L210" i="1" s="1"/>
  <c r="AF210" i="1"/>
  <c r="AE210" i="1"/>
  <c r="AD210" i="1"/>
  <c r="H210" i="1" s="1"/>
  <c r="AC210" i="1"/>
  <c r="I210" i="1" s="1"/>
  <c r="AB210" i="1"/>
  <c r="AA210" i="1"/>
  <c r="Z210" i="1"/>
  <c r="Y210" i="1"/>
  <c r="K210" i="1" s="1"/>
  <c r="X210" i="1"/>
  <c r="W210" i="1"/>
  <c r="V210" i="1"/>
  <c r="U210" i="1"/>
  <c r="J210" i="1" s="1"/>
  <c r="T210" i="1"/>
  <c r="S210" i="1"/>
  <c r="R210" i="1"/>
  <c r="P210" i="1"/>
  <c r="G210" i="1"/>
  <c r="E210" i="1"/>
  <c r="AL209" i="1"/>
  <c r="AK209" i="1"/>
  <c r="AJ209" i="1"/>
  <c r="AI209" i="1"/>
  <c r="AH209" i="1"/>
  <c r="AG209" i="1"/>
  <c r="L209" i="1" s="1"/>
  <c r="AF209" i="1"/>
  <c r="AE209" i="1"/>
  <c r="J209" i="1" s="1"/>
  <c r="N209" i="1" s="1"/>
  <c r="AD209" i="1"/>
  <c r="AC209" i="1"/>
  <c r="AB209" i="1"/>
  <c r="AA209" i="1"/>
  <c r="F209" i="1" s="1"/>
  <c r="Z209" i="1"/>
  <c r="Y209" i="1"/>
  <c r="K209" i="1" s="1"/>
  <c r="X209" i="1"/>
  <c r="W209" i="1"/>
  <c r="V209" i="1"/>
  <c r="U209" i="1"/>
  <c r="T209" i="1"/>
  <c r="S209" i="1"/>
  <c r="I209" i="1" s="1"/>
  <c r="R209" i="1"/>
  <c r="G209" i="1" s="1"/>
  <c r="H209" i="1"/>
  <c r="AL208" i="1"/>
  <c r="AK208" i="1"/>
  <c r="AJ208" i="1"/>
  <c r="AI208" i="1"/>
  <c r="AH208" i="1"/>
  <c r="AG208" i="1"/>
  <c r="AF208" i="1"/>
  <c r="L208" i="1" s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I208" i="1" s="1"/>
  <c r="R208" i="1"/>
  <c r="G208" i="1" s="1"/>
  <c r="M208" i="1" s="1"/>
  <c r="K208" i="1"/>
  <c r="J208" i="1"/>
  <c r="F208" i="1"/>
  <c r="AL207" i="1"/>
  <c r="AK207" i="1"/>
  <c r="AJ207" i="1"/>
  <c r="AI207" i="1"/>
  <c r="AH207" i="1"/>
  <c r="AG207" i="1"/>
  <c r="AF207" i="1"/>
  <c r="L207" i="1" s="1"/>
  <c r="AE207" i="1"/>
  <c r="AD207" i="1"/>
  <c r="AC207" i="1"/>
  <c r="AB207" i="1"/>
  <c r="G207" i="1" s="1"/>
  <c r="AA207" i="1"/>
  <c r="F207" i="1" s="1"/>
  <c r="Z207" i="1"/>
  <c r="Y207" i="1"/>
  <c r="X207" i="1"/>
  <c r="K207" i="1" s="1"/>
  <c r="W207" i="1"/>
  <c r="V207" i="1"/>
  <c r="U207" i="1"/>
  <c r="T207" i="1"/>
  <c r="S207" i="1"/>
  <c r="I207" i="1" s="1"/>
  <c r="R207" i="1"/>
  <c r="J207" i="1"/>
  <c r="H207" i="1"/>
  <c r="N207" i="1" s="1"/>
  <c r="AL206" i="1"/>
  <c r="AK206" i="1"/>
  <c r="AJ206" i="1"/>
  <c r="AI206" i="1"/>
  <c r="AH206" i="1"/>
  <c r="AG206" i="1"/>
  <c r="AF206" i="1"/>
  <c r="AE206" i="1"/>
  <c r="AD206" i="1"/>
  <c r="H206" i="1" s="1"/>
  <c r="AC206" i="1"/>
  <c r="I206" i="1" s="1"/>
  <c r="AB206" i="1"/>
  <c r="AA206" i="1"/>
  <c r="Z206" i="1"/>
  <c r="Y206" i="1"/>
  <c r="X206" i="1"/>
  <c r="W206" i="1"/>
  <c r="V206" i="1"/>
  <c r="U206" i="1"/>
  <c r="J206" i="1" s="1"/>
  <c r="T206" i="1"/>
  <c r="S206" i="1"/>
  <c r="R206" i="1"/>
  <c r="P206" i="1"/>
  <c r="L206" i="1"/>
  <c r="K206" i="1"/>
  <c r="G206" i="1"/>
  <c r="E206" i="1"/>
  <c r="AL205" i="1"/>
  <c r="AK205" i="1"/>
  <c r="AJ205" i="1"/>
  <c r="AI205" i="1"/>
  <c r="AH205" i="1"/>
  <c r="AG205" i="1"/>
  <c r="L205" i="1" s="1"/>
  <c r="AF205" i="1"/>
  <c r="AE205" i="1"/>
  <c r="J205" i="1" s="1"/>
  <c r="AD205" i="1"/>
  <c r="AC205" i="1"/>
  <c r="AB205" i="1"/>
  <c r="AA205" i="1"/>
  <c r="F205" i="1" s="1"/>
  <c r="Z205" i="1"/>
  <c r="Y205" i="1"/>
  <c r="K205" i="1" s="1"/>
  <c r="X205" i="1"/>
  <c r="W205" i="1"/>
  <c r="V205" i="1"/>
  <c r="U205" i="1"/>
  <c r="T205" i="1"/>
  <c r="S205" i="1"/>
  <c r="R205" i="1"/>
  <c r="G205" i="1" s="1"/>
  <c r="N205" i="1"/>
  <c r="I205" i="1"/>
  <c r="P205" i="1" s="1"/>
  <c r="H205" i="1"/>
  <c r="E205" i="1" s="1"/>
  <c r="AL204" i="1"/>
  <c r="AK204" i="1"/>
  <c r="AJ204" i="1"/>
  <c r="AI204" i="1"/>
  <c r="AH204" i="1"/>
  <c r="AG204" i="1"/>
  <c r="AF204" i="1"/>
  <c r="L204" i="1" s="1"/>
  <c r="AE204" i="1"/>
  <c r="AD204" i="1"/>
  <c r="AC204" i="1"/>
  <c r="AB204" i="1"/>
  <c r="AA204" i="1"/>
  <c r="Z204" i="1"/>
  <c r="F204" i="1" s="1"/>
  <c r="Y204" i="1"/>
  <c r="X204" i="1"/>
  <c r="W204" i="1"/>
  <c r="V204" i="1"/>
  <c r="U204" i="1"/>
  <c r="T204" i="1"/>
  <c r="S204" i="1"/>
  <c r="I204" i="1" s="1"/>
  <c r="R204" i="1"/>
  <c r="G204" i="1" s="1"/>
  <c r="K204" i="1"/>
  <c r="J204" i="1"/>
  <c r="AL203" i="1"/>
  <c r="AK203" i="1"/>
  <c r="AJ203" i="1"/>
  <c r="AI203" i="1"/>
  <c r="AH203" i="1"/>
  <c r="AG203" i="1"/>
  <c r="AF203" i="1"/>
  <c r="L203" i="1" s="1"/>
  <c r="AE203" i="1"/>
  <c r="AD203" i="1"/>
  <c r="AC203" i="1"/>
  <c r="AB203" i="1"/>
  <c r="G203" i="1" s="1"/>
  <c r="AA203" i="1"/>
  <c r="Z203" i="1"/>
  <c r="Y203" i="1"/>
  <c r="X203" i="1"/>
  <c r="K203" i="1" s="1"/>
  <c r="W203" i="1"/>
  <c r="V203" i="1"/>
  <c r="U203" i="1"/>
  <c r="T203" i="1"/>
  <c r="H203" i="1" s="1"/>
  <c r="N203" i="1" s="1"/>
  <c r="S203" i="1"/>
  <c r="I203" i="1" s="1"/>
  <c r="R203" i="1"/>
  <c r="J203" i="1"/>
  <c r="AL202" i="1"/>
  <c r="AK202" i="1"/>
  <c r="AJ202" i="1"/>
  <c r="AI202" i="1"/>
  <c r="AH202" i="1"/>
  <c r="AG202" i="1"/>
  <c r="L202" i="1" s="1"/>
  <c r="AF202" i="1"/>
  <c r="AE202" i="1"/>
  <c r="AD202" i="1"/>
  <c r="H202" i="1" s="1"/>
  <c r="AC202" i="1"/>
  <c r="I202" i="1" s="1"/>
  <c r="E202" i="1" s="1"/>
  <c r="AB202" i="1"/>
  <c r="AA202" i="1"/>
  <c r="Z202" i="1"/>
  <c r="Y202" i="1"/>
  <c r="K202" i="1" s="1"/>
  <c r="X202" i="1"/>
  <c r="W202" i="1"/>
  <c r="V202" i="1"/>
  <c r="U202" i="1"/>
  <c r="J202" i="1" s="1"/>
  <c r="P202" i="1" s="1"/>
  <c r="T202" i="1"/>
  <c r="S202" i="1"/>
  <c r="R202" i="1"/>
  <c r="G202" i="1"/>
  <c r="AL201" i="1"/>
  <c r="AK201" i="1"/>
  <c r="AJ201" i="1"/>
  <c r="AI201" i="1"/>
  <c r="AH201" i="1"/>
  <c r="AG201" i="1"/>
  <c r="L201" i="1" s="1"/>
  <c r="AF201" i="1"/>
  <c r="AE201" i="1"/>
  <c r="J201" i="1" s="1"/>
  <c r="N201" i="1" s="1"/>
  <c r="AD201" i="1"/>
  <c r="AC201" i="1"/>
  <c r="AB201" i="1"/>
  <c r="AA201" i="1"/>
  <c r="F201" i="1" s="1"/>
  <c r="Z201" i="1"/>
  <c r="Y201" i="1"/>
  <c r="K201" i="1" s="1"/>
  <c r="X201" i="1"/>
  <c r="W201" i="1"/>
  <c r="V201" i="1"/>
  <c r="U201" i="1"/>
  <c r="T201" i="1"/>
  <c r="S201" i="1"/>
  <c r="R201" i="1"/>
  <c r="G201" i="1" s="1"/>
  <c r="I201" i="1"/>
  <c r="H201" i="1"/>
  <c r="AL200" i="1"/>
  <c r="AK200" i="1"/>
  <c r="AJ200" i="1"/>
  <c r="AI200" i="1"/>
  <c r="AH200" i="1"/>
  <c r="AG200" i="1"/>
  <c r="AF200" i="1"/>
  <c r="L200" i="1" s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I200" i="1" s="1"/>
  <c r="R200" i="1"/>
  <c r="G200" i="1" s="1"/>
  <c r="M200" i="1" s="1"/>
  <c r="K200" i="1"/>
  <c r="J200" i="1"/>
  <c r="F200" i="1"/>
  <c r="AL199" i="1"/>
  <c r="AK199" i="1"/>
  <c r="AJ199" i="1"/>
  <c r="AI199" i="1"/>
  <c r="AH199" i="1"/>
  <c r="AG199" i="1"/>
  <c r="AF199" i="1"/>
  <c r="L199" i="1" s="1"/>
  <c r="AE199" i="1"/>
  <c r="AD199" i="1"/>
  <c r="AC199" i="1"/>
  <c r="AB199" i="1"/>
  <c r="G199" i="1" s="1"/>
  <c r="AA199" i="1"/>
  <c r="F199" i="1" s="1"/>
  <c r="Z199" i="1"/>
  <c r="Y199" i="1"/>
  <c r="X199" i="1"/>
  <c r="K199" i="1" s="1"/>
  <c r="W199" i="1"/>
  <c r="V199" i="1"/>
  <c r="U199" i="1"/>
  <c r="T199" i="1"/>
  <c r="S199" i="1"/>
  <c r="I199" i="1" s="1"/>
  <c r="R199" i="1"/>
  <c r="J199" i="1"/>
  <c r="H199" i="1"/>
  <c r="N199" i="1" s="1"/>
  <c r="AL198" i="1"/>
  <c r="AK198" i="1"/>
  <c r="AJ198" i="1"/>
  <c r="AI198" i="1"/>
  <c r="AH198" i="1"/>
  <c r="AG198" i="1"/>
  <c r="AF198" i="1"/>
  <c r="AE198" i="1"/>
  <c r="AD198" i="1"/>
  <c r="H198" i="1" s="1"/>
  <c r="AC198" i="1"/>
  <c r="I198" i="1" s="1"/>
  <c r="AB198" i="1"/>
  <c r="AA198" i="1"/>
  <c r="Z198" i="1"/>
  <c r="Y198" i="1"/>
  <c r="X198" i="1"/>
  <c r="W198" i="1"/>
  <c r="V198" i="1"/>
  <c r="U198" i="1"/>
  <c r="J198" i="1" s="1"/>
  <c r="T198" i="1"/>
  <c r="S198" i="1"/>
  <c r="R198" i="1"/>
  <c r="P198" i="1"/>
  <c r="L198" i="1"/>
  <c r="K198" i="1"/>
  <c r="G198" i="1"/>
  <c r="E198" i="1"/>
  <c r="AL197" i="1"/>
  <c r="AK197" i="1"/>
  <c r="AJ197" i="1"/>
  <c r="AI197" i="1"/>
  <c r="AH197" i="1"/>
  <c r="AG197" i="1"/>
  <c r="L197" i="1" s="1"/>
  <c r="AF197" i="1"/>
  <c r="AE197" i="1"/>
  <c r="J197" i="1" s="1"/>
  <c r="AD197" i="1"/>
  <c r="AC197" i="1"/>
  <c r="AB197" i="1"/>
  <c r="AA197" i="1"/>
  <c r="F197" i="1" s="1"/>
  <c r="Z197" i="1"/>
  <c r="Y197" i="1"/>
  <c r="K197" i="1" s="1"/>
  <c r="X197" i="1"/>
  <c r="W197" i="1"/>
  <c r="V197" i="1"/>
  <c r="U197" i="1"/>
  <c r="T197" i="1"/>
  <c r="S197" i="1"/>
  <c r="R197" i="1"/>
  <c r="G197" i="1" s="1"/>
  <c r="N197" i="1"/>
  <c r="I197" i="1"/>
  <c r="P197" i="1" s="1"/>
  <c r="H197" i="1"/>
  <c r="E197" i="1" s="1"/>
  <c r="AL196" i="1"/>
  <c r="AK196" i="1"/>
  <c r="AJ196" i="1"/>
  <c r="AI196" i="1"/>
  <c r="AH196" i="1"/>
  <c r="AG196" i="1"/>
  <c r="AF196" i="1"/>
  <c r="L196" i="1" s="1"/>
  <c r="AE196" i="1"/>
  <c r="AD196" i="1"/>
  <c r="AC196" i="1"/>
  <c r="AB196" i="1"/>
  <c r="AA196" i="1"/>
  <c r="Z196" i="1"/>
  <c r="F196" i="1" s="1"/>
  <c r="Y196" i="1"/>
  <c r="X196" i="1"/>
  <c r="W196" i="1"/>
  <c r="V196" i="1"/>
  <c r="U196" i="1"/>
  <c r="T196" i="1"/>
  <c r="S196" i="1"/>
  <c r="I196" i="1" s="1"/>
  <c r="R196" i="1"/>
  <c r="G196" i="1" s="1"/>
  <c r="K196" i="1"/>
  <c r="J196" i="1"/>
  <c r="AL195" i="1"/>
  <c r="AK195" i="1"/>
  <c r="AJ195" i="1"/>
  <c r="AI195" i="1"/>
  <c r="AH195" i="1"/>
  <c r="AG195" i="1"/>
  <c r="AF195" i="1"/>
  <c r="L195" i="1" s="1"/>
  <c r="AE195" i="1"/>
  <c r="AD195" i="1"/>
  <c r="AC195" i="1"/>
  <c r="AB195" i="1"/>
  <c r="G195" i="1" s="1"/>
  <c r="AA195" i="1"/>
  <c r="Z195" i="1"/>
  <c r="Y195" i="1"/>
  <c r="X195" i="1"/>
  <c r="K195" i="1" s="1"/>
  <c r="W195" i="1"/>
  <c r="V195" i="1"/>
  <c r="U195" i="1"/>
  <c r="T195" i="1"/>
  <c r="H195" i="1" s="1"/>
  <c r="S195" i="1"/>
  <c r="I195" i="1" s="1"/>
  <c r="R195" i="1"/>
  <c r="N195" i="1"/>
  <c r="J195" i="1"/>
  <c r="AL194" i="1"/>
  <c r="AK194" i="1"/>
  <c r="AJ194" i="1"/>
  <c r="AI194" i="1"/>
  <c r="AH194" i="1"/>
  <c r="AG194" i="1"/>
  <c r="L194" i="1" s="1"/>
  <c r="AF194" i="1"/>
  <c r="AE194" i="1"/>
  <c r="AD194" i="1"/>
  <c r="H194" i="1" s="1"/>
  <c r="AC194" i="1"/>
  <c r="I194" i="1" s="1"/>
  <c r="E194" i="1" s="1"/>
  <c r="AB194" i="1"/>
  <c r="AA194" i="1"/>
  <c r="Z194" i="1"/>
  <c r="Y194" i="1"/>
  <c r="K194" i="1" s="1"/>
  <c r="X194" i="1"/>
  <c r="W194" i="1"/>
  <c r="V194" i="1"/>
  <c r="U194" i="1"/>
  <c r="J194" i="1" s="1"/>
  <c r="T194" i="1"/>
  <c r="S194" i="1"/>
  <c r="R194" i="1"/>
  <c r="P194" i="1"/>
  <c r="G194" i="1"/>
  <c r="AL193" i="1"/>
  <c r="AK193" i="1"/>
  <c r="AJ193" i="1"/>
  <c r="AI193" i="1"/>
  <c r="AH193" i="1"/>
  <c r="AG193" i="1"/>
  <c r="L193" i="1" s="1"/>
  <c r="AF193" i="1"/>
  <c r="AE193" i="1"/>
  <c r="J193" i="1" s="1"/>
  <c r="N193" i="1" s="1"/>
  <c r="AD193" i="1"/>
  <c r="AC193" i="1"/>
  <c r="AB193" i="1"/>
  <c r="AA193" i="1"/>
  <c r="F193" i="1" s="1"/>
  <c r="Z193" i="1"/>
  <c r="Y193" i="1"/>
  <c r="K193" i="1" s="1"/>
  <c r="X193" i="1"/>
  <c r="W193" i="1"/>
  <c r="V193" i="1"/>
  <c r="U193" i="1"/>
  <c r="T193" i="1"/>
  <c r="S193" i="1"/>
  <c r="R193" i="1"/>
  <c r="G193" i="1" s="1"/>
  <c r="I193" i="1"/>
  <c r="H193" i="1"/>
  <c r="AL192" i="1"/>
  <c r="AK192" i="1"/>
  <c r="AJ192" i="1"/>
  <c r="AI192" i="1"/>
  <c r="AH192" i="1"/>
  <c r="AG192" i="1"/>
  <c r="AF192" i="1"/>
  <c r="L192" i="1" s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I192" i="1" s="1"/>
  <c r="R192" i="1"/>
  <c r="G192" i="1" s="1"/>
  <c r="M192" i="1" s="1"/>
  <c r="K192" i="1"/>
  <c r="J192" i="1"/>
  <c r="F192" i="1"/>
  <c r="AL191" i="1"/>
  <c r="AK191" i="1"/>
  <c r="AJ191" i="1"/>
  <c r="AI191" i="1"/>
  <c r="AH191" i="1"/>
  <c r="AG191" i="1"/>
  <c r="AF191" i="1"/>
  <c r="L191" i="1" s="1"/>
  <c r="AE191" i="1"/>
  <c r="AD191" i="1"/>
  <c r="AC191" i="1"/>
  <c r="AB191" i="1"/>
  <c r="G191" i="1" s="1"/>
  <c r="AA191" i="1"/>
  <c r="F191" i="1" s="1"/>
  <c r="Z191" i="1"/>
  <c r="Y191" i="1"/>
  <c r="X191" i="1"/>
  <c r="K191" i="1" s="1"/>
  <c r="W191" i="1"/>
  <c r="V191" i="1"/>
  <c r="U191" i="1"/>
  <c r="T191" i="1"/>
  <c r="S191" i="1"/>
  <c r="I191" i="1" s="1"/>
  <c r="R191" i="1"/>
  <c r="J191" i="1"/>
  <c r="H191" i="1"/>
  <c r="N191" i="1" s="1"/>
  <c r="AL190" i="1"/>
  <c r="AK190" i="1"/>
  <c r="AJ190" i="1"/>
  <c r="AI190" i="1"/>
  <c r="AH190" i="1"/>
  <c r="AG190" i="1"/>
  <c r="AF190" i="1"/>
  <c r="AE190" i="1"/>
  <c r="AD190" i="1"/>
  <c r="H190" i="1" s="1"/>
  <c r="AC190" i="1"/>
  <c r="I190" i="1" s="1"/>
  <c r="AB190" i="1"/>
  <c r="AA190" i="1"/>
  <c r="Z190" i="1"/>
  <c r="Y190" i="1"/>
  <c r="X190" i="1"/>
  <c r="W190" i="1"/>
  <c r="V190" i="1"/>
  <c r="U190" i="1"/>
  <c r="J190" i="1" s="1"/>
  <c r="T190" i="1"/>
  <c r="S190" i="1"/>
  <c r="R190" i="1"/>
  <c r="P190" i="1"/>
  <c r="L190" i="1"/>
  <c r="K190" i="1"/>
  <c r="G190" i="1"/>
  <c r="E190" i="1"/>
  <c r="AL189" i="1"/>
  <c r="AK189" i="1"/>
  <c r="AJ189" i="1"/>
  <c r="AI189" i="1"/>
  <c r="AH189" i="1"/>
  <c r="AG189" i="1"/>
  <c r="L189" i="1" s="1"/>
  <c r="AF189" i="1"/>
  <c r="AE189" i="1"/>
  <c r="J189" i="1" s="1"/>
  <c r="AD189" i="1"/>
  <c r="AC189" i="1"/>
  <c r="AB189" i="1"/>
  <c r="AA189" i="1"/>
  <c r="F189" i="1" s="1"/>
  <c r="Z189" i="1"/>
  <c r="Y189" i="1"/>
  <c r="K189" i="1" s="1"/>
  <c r="X189" i="1"/>
  <c r="W189" i="1"/>
  <c r="V189" i="1"/>
  <c r="U189" i="1"/>
  <c r="T189" i="1"/>
  <c r="S189" i="1"/>
  <c r="R189" i="1"/>
  <c r="G189" i="1" s="1"/>
  <c r="N189" i="1"/>
  <c r="I189" i="1"/>
  <c r="P189" i="1" s="1"/>
  <c r="H189" i="1"/>
  <c r="E189" i="1" s="1"/>
  <c r="AL188" i="1"/>
  <c r="AK188" i="1"/>
  <c r="AJ188" i="1"/>
  <c r="AI188" i="1"/>
  <c r="AH188" i="1"/>
  <c r="AG188" i="1"/>
  <c r="AF188" i="1"/>
  <c r="L188" i="1" s="1"/>
  <c r="AE188" i="1"/>
  <c r="AD188" i="1"/>
  <c r="AC188" i="1"/>
  <c r="AB188" i="1"/>
  <c r="AA188" i="1"/>
  <c r="Z188" i="1"/>
  <c r="F188" i="1" s="1"/>
  <c r="Y188" i="1"/>
  <c r="X188" i="1"/>
  <c r="W188" i="1"/>
  <c r="V188" i="1"/>
  <c r="U188" i="1"/>
  <c r="T188" i="1"/>
  <c r="S188" i="1"/>
  <c r="I188" i="1" s="1"/>
  <c r="R188" i="1"/>
  <c r="G188" i="1" s="1"/>
  <c r="K188" i="1"/>
  <c r="J188" i="1"/>
  <c r="AL187" i="1"/>
  <c r="AK187" i="1"/>
  <c r="AJ187" i="1"/>
  <c r="AI187" i="1"/>
  <c r="AH187" i="1"/>
  <c r="AG187" i="1"/>
  <c r="AF187" i="1"/>
  <c r="L187" i="1" s="1"/>
  <c r="AE187" i="1"/>
  <c r="AD187" i="1"/>
  <c r="AC187" i="1"/>
  <c r="AB187" i="1"/>
  <c r="G187" i="1" s="1"/>
  <c r="AA187" i="1"/>
  <c r="Z187" i="1"/>
  <c r="Y187" i="1"/>
  <c r="X187" i="1"/>
  <c r="K187" i="1" s="1"/>
  <c r="W187" i="1"/>
  <c r="V187" i="1"/>
  <c r="U187" i="1"/>
  <c r="T187" i="1"/>
  <c r="H187" i="1" s="1"/>
  <c r="N187" i="1" s="1"/>
  <c r="S187" i="1"/>
  <c r="I187" i="1" s="1"/>
  <c r="R187" i="1"/>
  <c r="J187" i="1"/>
  <c r="AL186" i="1"/>
  <c r="AK186" i="1"/>
  <c r="AJ186" i="1"/>
  <c r="AI186" i="1"/>
  <c r="AH186" i="1"/>
  <c r="AG186" i="1"/>
  <c r="L186" i="1" s="1"/>
  <c r="AF186" i="1"/>
  <c r="AE186" i="1"/>
  <c r="AD186" i="1"/>
  <c r="H186" i="1" s="1"/>
  <c r="AC186" i="1"/>
  <c r="I186" i="1" s="1"/>
  <c r="AB186" i="1"/>
  <c r="AA186" i="1"/>
  <c r="Z186" i="1"/>
  <c r="Y186" i="1"/>
  <c r="K186" i="1" s="1"/>
  <c r="X186" i="1"/>
  <c r="W186" i="1"/>
  <c r="V186" i="1"/>
  <c r="U186" i="1"/>
  <c r="J186" i="1" s="1"/>
  <c r="T186" i="1"/>
  <c r="S186" i="1"/>
  <c r="R186" i="1"/>
  <c r="P186" i="1"/>
  <c r="G186" i="1"/>
  <c r="E186" i="1"/>
  <c r="AL185" i="1"/>
  <c r="AK185" i="1"/>
  <c r="AJ185" i="1"/>
  <c r="AI185" i="1"/>
  <c r="AH185" i="1"/>
  <c r="AG185" i="1"/>
  <c r="L185" i="1" s="1"/>
  <c r="AF185" i="1"/>
  <c r="AE185" i="1"/>
  <c r="J185" i="1" s="1"/>
  <c r="N185" i="1" s="1"/>
  <c r="AD185" i="1"/>
  <c r="AC185" i="1"/>
  <c r="AB185" i="1"/>
  <c r="AA185" i="1"/>
  <c r="F185" i="1" s="1"/>
  <c r="Z185" i="1"/>
  <c r="Y185" i="1"/>
  <c r="K185" i="1" s="1"/>
  <c r="X185" i="1"/>
  <c r="W185" i="1"/>
  <c r="V185" i="1"/>
  <c r="U185" i="1"/>
  <c r="T185" i="1"/>
  <c r="S185" i="1"/>
  <c r="I185" i="1" s="1"/>
  <c r="R185" i="1"/>
  <c r="G185" i="1" s="1"/>
  <c r="H185" i="1"/>
  <c r="AL184" i="1"/>
  <c r="AK184" i="1"/>
  <c r="AJ184" i="1"/>
  <c r="AI184" i="1"/>
  <c r="AH184" i="1"/>
  <c r="AG184" i="1"/>
  <c r="AF184" i="1"/>
  <c r="L184" i="1" s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I184" i="1" s="1"/>
  <c r="R184" i="1"/>
  <c r="G184" i="1" s="1"/>
  <c r="M184" i="1" s="1"/>
  <c r="K184" i="1"/>
  <c r="J184" i="1"/>
  <c r="F184" i="1"/>
  <c r="AL183" i="1"/>
  <c r="AK183" i="1"/>
  <c r="AJ183" i="1"/>
  <c r="AI183" i="1"/>
  <c r="AH183" i="1"/>
  <c r="AG183" i="1"/>
  <c r="AF183" i="1"/>
  <c r="L183" i="1" s="1"/>
  <c r="AE183" i="1"/>
  <c r="AD183" i="1"/>
  <c r="AC183" i="1"/>
  <c r="AB183" i="1"/>
  <c r="G183" i="1" s="1"/>
  <c r="AA183" i="1"/>
  <c r="F183" i="1" s="1"/>
  <c r="Z183" i="1"/>
  <c r="Y183" i="1"/>
  <c r="X183" i="1"/>
  <c r="K183" i="1" s="1"/>
  <c r="W183" i="1"/>
  <c r="V183" i="1"/>
  <c r="U183" i="1"/>
  <c r="T183" i="1"/>
  <c r="S183" i="1"/>
  <c r="I183" i="1" s="1"/>
  <c r="R183" i="1"/>
  <c r="J183" i="1"/>
  <c r="H183" i="1"/>
  <c r="N183" i="1" s="1"/>
  <c r="AL182" i="1"/>
  <c r="AK182" i="1"/>
  <c r="AJ182" i="1"/>
  <c r="AI182" i="1"/>
  <c r="AH182" i="1"/>
  <c r="AG182" i="1"/>
  <c r="AF182" i="1"/>
  <c r="AE182" i="1"/>
  <c r="AD182" i="1"/>
  <c r="H182" i="1" s="1"/>
  <c r="AC182" i="1"/>
  <c r="I182" i="1" s="1"/>
  <c r="AB182" i="1"/>
  <c r="AA182" i="1"/>
  <c r="Z182" i="1"/>
  <c r="Y182" i="1"/>
  <c r="X182" i="1"/>
  <c r="W182" i="1"/>
  <c r="V182" i="1"/>
  <c r="U182" i="1"/>
  <c r="J182" i="1" s="1"/>
  <c r="T182" i="1"/>
  <c r="S182" i="1"/>
  <c r="R182" i="1"/>
  <c r="P182" i="1"/>
  <c r="L182" i="1"/>
  <c r="K182" i="1"/>
  <c r="G182" i="1"/>
  <c r="E182" i="1"/>
  <c r="AL181" i="1"/>
  <c r="AK181" i="1"/>
  <c r="AJ181" i="1"/>
  <c r="AI181" i="1"/>
  <c r="AH181" i="1"/>
  <c r="AG181" i="1"/>
  <c r="L181" i="1" s="1"/>
  <c r="AF181" i="1"/>
  <c r="AE181" i="1"/>
  <c r="J181" i="1" s="1"/>
  <c r="AD181" i="1"/>
  <c r="AC181" i="1"/>
  <c r="AB181" i="1"/>
  <c r="AA181" i="1"/>
  <c r="F181" i="1" s="1"/>
  <c r="Z181" i="1"/>
  <c r="Y181" i="1"/>
  <c r="K181" i="1" s="1"/>
  <c r="X181" i="1"/>
  <c r="W181" i="1"/>
  <c r="V181" i="1"/>
  <c r="U181" i="1"/>
  <c r="T181" i="1"/>
  <c r="S181" i="1"/>
  <c r="R181" i="1"/>
  <c r="G181" i="1" s="1"/>
  <c r="N181" i="1"/>
  <c r="I181" i="1"/>
  <c r="P181" i="1" s="1"/>
  <c r="H181" i="1"/>
  <c r="E181" i="1" s="1"/>
  <c r="AL180" i="1"/>
  <c r="AK180" i="1"/>
  <c r="AJ180" i="1"/>
  <c r="AI180" i="1"/>
  <c r="AH180" i="1"/>
  <c r="AG180" i="1"/>
  <c r="AF180" i="1"/>
  <c r="L180" i="1" s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I180" i="1" s="1"/>
  <c r="R180" i="1"/>
  <c r="G180" i="1" s="1"/>
  <c r="K180" i="1"/>
  <c r="J180" i="1"/>
  <c r="F180" i="1"/>
  <c r="AL179" i="1"/>
  <c r="AK179" i="1"/>
  <c r="AJ179" i="1"/>
  <c r="AI179" i="1"/>
  <c r="AH179" i="1"/>
  <c r="AG179" i="1"/>
  <c r="AF179" i="1"/>
  <c r="L179" i="1" s="1"/>
  <c r="AE179" i="1"/>
  <c r="AD179" i="1"/>
  <c r="AC179" i="1"/>
  <c r="AB179" i="1"/>
  <c r="G179" i="1" s="1"/>
  <c r="AA179" i="1"/>
  <c r="Z179" i="1"/>
  <c r="Y179" i="1"/>
  <c r="X179" i="1"/>
  <c r="K179" i="1" s="1"/>
  <c r="W179" i="1"/>
  <c r="V179" i="1"/>
  <c r="U179" i="1"/>
  <c r="T179" i="1"/>
  <c r="H179" i="1" s="1"/>
  <c r="N179" i="1" s="1"/>
  <c r="S179" i="1"/>
  <c r="I179" i="1" s="1"/>
  <c r="R179" i="1"/>
  <c r="J179" i="1"/>
  <c r="AL178" i="1"/>
  <c r="AK178" i="1"/>
  <c r="AJ178" i="1"/>
  <c r="AI178" i="1"/>
  <c r="AH178" i="1"/>
  <c r="AG178" i="1"/>
  <c r="L178" i="1" s="1"/>
  <c r="AF178" i="1"/>
  <c r="AE178" i="1"/>
  <c r="AD178" i="1"/>
  <c r="H178" i="1" s="1"/>
  <c r="AC178" i="1"/>
  <c r="I178" i="1" s="1"/>
  <c r="AB178" i="1"/>
  <c r="AA178" i="1"/>
  <c r="Z178" i="1"/>
  <c r="Y178" i="1"/>
  <c r="K178" i="1" s="1"/>
  <c r="X178" i="1"/>
  <c r="W178" i="1"/>
  <c r="V178" i="1"/>
  <c r="U178" i="1"/>
  <c r="J178" i="1" s="1"/>
  <c r="T178" i="1"/>
  <c r="S178" i="1"/>
  <c r="R178" i="1"/>
  <c r="P178" i="1"/>
  <c r="G178" i="1"/>
  <c r="E178" i="1"/>
  <c r="AL177" i="1"/>
  <c r="AK177" i="1"/>
  <c r="AJ177" i="1"/>
  <c r="AI177" i="1"/>
  <c r="AH177" i="1"/>
  <c r="AG177" i="1"/>
  <c r="L177" i="1" s="1"/>
  <c r="AF177" i="1"/>
  <c r="AE177" i="1"/>
  <c r="J177" i="1" s="1"/>
  <c r="N177" i="1" s="1"/>
  <c r="AD177" i="1"/>
  <c r="AC177" i="1"/>
  <c r="AB177" i="1"/>
  <c r="AA177" i="1"/>
  <c r="F177" i="1" s="1"/>
  <c r="Z177" i="1"/>
  <c r="Y177" i="1"/>
  <c r="K177" i="1" s="1"/>
  <c r="X177" i="1"/>
  <c r="W177" i="1"/>
  <c r="V177" i="1"/>
  <c r="U177" i="1"/>
  <c r="T177" i="1"/>
  <c r="S177" i="1"/>
  <c r="I177" i="1" s="1"/>
  <c r="R177" i="1"/>
  <c r="G177" i="1" s="1"/>
  <c r="H177" i="1"/>
  <c r="AL176" i="1"/>
  <c r="AK176" i="1"/>
  <c r="AJ176" i="1"/>
  <c r="AI176" i="1"/>
  <c r="AH176" i="1"/>
  <c r="AG176" i="1"/>
  <c r="AF176" i="1"/>
  <c r="L176" i="1" s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I176" i="1" s="1"/>
  <c r="R176" i="1"/>
  <c r="G176" i="1" s="1"/>
  <c r="M176" i="1" s="1"/>
  <c r="K176" i="1"/>
  <c r="J176" i="1"/>
  <c r="F176" i="1"/>
  <c r="AL175" i="1"/>
  <c r="AK175" i="1"/>
  <c r="AJ175" i="1"/>
  <c r="AI175" i="1"/>
  <c r="AH175" i="1"/>
  <c r="AG175" i="1"/>
  <c r="AF175" i="1"/>
  <c r="L175" i="1" s="1"/>
  <c r="AE175" i="1"/>
  <c r="AD175" i="1"/>
  <c r="AC175" i="1"/>
  <c r="AB175" i="1"/>
  <c r="G175" i="1" s="1"/>
  <c r="AA175" i="1"/>
  <c r="F175" i="1" s="1"/>
  <c r="Z175" i="1"/>
  <c r="Y175" i="1"/>
  <c r="X175" i="1"/>
  <c r="K175" i="1" s="1"/>
  <c r="W175" i="1"/>
  <c r="V175" i="1"/>
  <c r="U175" i="1"/>
  <c r="T175" i="1"/>
  <c r="S175" i="1"/>
  <c r="I175" i="1" s="1"/>
  <c r="R175" i="1"/>
  <c r="J175" i="1"/>
  <c r="H175" i="1"/>
  <c r="N175" i="1" s="1"/>
  <c r="AL174" i="1"/>
  <c r="AK174" i="1"/>
  <c r="AJ174" i="1"/>
  <c r="AI174" i="1"/>
  <c r="AH174" i="1"/>
  <c r="AG174" i="1"/>
  <c r="AF174" i="1"/>
  <c r="AE174" i="1"/>
  <c r="AD174" i="1"/>
  <c r="H174" i="1" s="1"/>
  <c r="AC174" i="1"/>
  <c r="I174" i="1" s="1"/>
  <c r="AB174" i="1"/>
  <c r="AA174" i="1"/>
  <c r="Z174" i="1"/>
  <c r="Y174" i="1"/>
  <c r="X174" i="1"/>
  <c r="W174" i="1"/>
  <c r="V174" i="1"/>
  <c r="U174" i="1"/>
  <c r="J174" i="1" s="1"/>
  <c r="T174" i="1"/>
  <c r="S174" i="1"/>
  <c r="R174" i="1"/>
  <c r="P174" i="1"/>
  <c r="L174" i="1"/>
  <c r="K174" i="1"/>
  <c r="G174" i="1"/>
  <c r="E174" i="1"/>
  <c r="AL173" i="1"/>
  <c r="AK173" i="1"/>
  <c r="AJ173" i="1"/>
  <c r="AI173" i="1"/>
  <c r="AH173" i="1"/>
  <c r="AG173" i="1"/>
  <c r="L173" i="1" s="1"/>
  <c r="AF173" i="1"/>
  <c r="AE173" i="1"/>
  <c r="J173" i="1" s="1"/>
  <c r="AD173" i="1"/>
  <c r="AC173" i="1"/>
  <c r="AB173" i="1"/>
  <c r="AA173" i="1"/>
  <c r="F173" i="1" s="1"/>
  <c r="Z173" i="1"/>
  <c r="Y173" i="1"/>
  <c r="K173" i="1" s="1"/>
  <c r="X173" i="1"/>
  <c r="W173" i="1"/>
  <c r="V173" i="1"/>
  <c r="U173" i="1"/>
  <c r="T173" i="1"/>
  <c r="S173" i="1"/>
  <c r="R173" i="1"/>
  <c r="G173" i="1" s="1"/>
  <c r="N173" i="1"/>
  <c r="I173" i="1"/>
  <c r="P173" i="1" s="1"/>
  <c r="H173" i="1"/>
  <c r="E173" i="1" s="1"/>
  <c r="AL172" i="1"/>
  <c r="AK172" i="1"/>
  <c r="AJ172" i="1"/>
  <c r="AI172" i="1"/>
  <c r="AH172" i="1"/>
  <c r="AG172" i="1"/>
  <c r="AF172" i="1"/>
  <c r="L172" i="1" s="1"/>
  <c r="AE172" i="1"/>
  <c r="AD172" i="1"/>
  <c r="AC172" i="1"/>
  <c r="AB172" i="1"/>
  <c r="AA172" i="1"/>
  <c r="Z172" i="1"/>
  <c r="F172" i="1" s="1"/>
  <c r="Y172" i="1"/>
  <c r="X172" i="1"/>
  <c r="W172" i="1"/>
  <c r="V172" i="1"/>
  <c r="U172" i="1"/>
  <c r="T172" i="1"/>
  <c r="S172" i="1"/>
  <c r="I172" i="1" s="1"/>
  <c r="R172" i="1"/>
  <c r="G172" i="1" s="1"/>
  <c r="K172" i="1"/>
  <c r="J172" i="1"/>
  <c r="AL171" i="1"/>
  <c r="AK171" i="1"/>
  <c r="AJ171" i="1"/>
  <c r="AI171" i="1"/>
  <c r="AH171" i="1"/>
  <c r="AG171" i="1"/>
  <c r="AF171" i="1"/>
  <c r="L171" i="1" s="1"/>
  <c r="AE171" i="1"/>
  <c r="AD171" i="1"/>
  <c r="AC171" i="1"/>
  <c r="AB171" i="1"/>
  <c r="G171" i="1" s="1"/>
  <c r="AA171" i="1"/>
  <c r="Z171" i="1"/>
  <c r="Y171" i="1"/>
  <c r="X171" i="1"/>
  <c r="K171" i="1" s="1"/>
  <c r="W171" i="1"/>
  <c r="V171" i="1"/>
  <c r="U171" i="1"/>
  <c r="T171" i="1"/>
  <c r="H171" i="1" s="1"/>
  <c r="N171" i="1" s="1"/>
  <c r="S171" i="1"/>
  <c r="I171" i="1" s="1"/>
  <c r="R171" i="1"/>
  <c r="J171" i="1"/>
  <c r="AL170" i="1"/>
  <c r="AK170" i="1"/>
  <c r="AJ170" i="1"/>
  <c r="AI170" i="1"/>
  <c r="AH170" i="1"/>
  <c r="AG170" i="1"/>
  <c r="L170" i="1" s="1"/>
  <c r="AF170" i="1"/>
  <c r="AE170" i="1"/>
  <c r="AD170" i="1"/>
  <c r="H170" i="1" s="1"/>
  <c r="AC170" i="1"/>
  <c r="I170" i="1" s="1"/>
  <c r="E170" i="1" s="1"/>
  <c r="AB170" i="1"/>
  <c r="AA170" i="1"/>
  <c r="Z170" i="1"/>
  <c r="Y170" i="1"/>
  <c r="K170" i="1" s="1"/>
  <c r="X170" i="1"/>
  <c r="W170" i="1"/>
  <c r="V170" i="1"/>
  <c r="U170" i="1"/>
  <c r="J170" i="1" s="1"/>
  <c r="P170" i="1" s="1"/>
  <c r="T170" i="1"/>
  <c r="S170" i="1"/>
  <c r="R170" i="1"/>
  <c r="G170" i="1"/>
  <c r="AL169" i="1"/>
  <c r="AK169" i="1"/>
  <c r="AJ169" i="1"/>
  <c r="AI169" i="1"/>
  <c r="AH169" i="1"/>
  <c r="AG169" i="1"/>
  <c r="L169" i="1" s="1"/>
  <c r="AF169" i="1"/>
  <c r="AE169" i="1"/>
  <c r="J169" i="1" s="1"/>
  <c r="N169" i="1" s="1"/>
  <c r="AD169" i="1"/>
  <c r="AC169" i="1"/>
  <c r="AB169" i="1"/>
  <c r="AA169" i="1"/>
  <c r="F169" i="1" s="1"/>
  <c r="Z169" i="1"/>
  <c r="Y169" i="1"/>
  <c r="K169" i="1" s="1"/>
  <c r="X169" i="1"/>
  <c r="W169" i="1"/>
  <c r="V169" i="1"/>
  <c r="U169" i="1"/>
  <c r="T169" i="1"/>
  <c r="S169" i="1"/>
  <c r="R169" i="1"/>
  <c r="G169" i="1" s="1"/>
  <c r="I169" i="1"/>
  <c r="H169" i="1"/>
  <c r="AL168" i="1"/>
  <c r="AK168" i="1"/>
  <c r="AJ168" i="1"/>
  <c r="AI168" i="1"/>
  <c r="AH168" i="1"/>
  <c r="AG168" i="1"/>
  <c r="AF168" i="1"/>
  <c r="L168" i="1" s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I168" i="1" s="1"/>
  <c r="R168" i="1"/>
  <c r="G168" i="1" s="1"/>
  <c r="M168" i="1" s="1"/>
  <c r="K168" i="1"/>
  <c r="J168" i="1"/>
  <c r="F168" i="1"/>
  <c r="AL167" i="1"/>
  <c r="AK167" i="1"/>
  <c r="AJ167" i="1"/>
  <c r="AI167" i="1"/>
  <c r="AH167" i="1"/>
  <c r="AG167" i="1"/>
  <c r="AF167" i="1"/>
  <c r="L167" i="1" s="1"/>
  <c r="AE167" i="1"/>
  <c r="AD167" i="1"/>
  <c r="AC167" i="1"/>
  <c r="AB167" i="1"/>
  <c r="G167" i="1" s="1"/>
  <c r="AA167" i="1"/>
  <c r="F167" i="1" s="1"/>
  <c r="Z167" i="1"/>
  <c r="Y167" i="1"/>
  <c r="X167" i="1"/>
  <c r="K167" i="1" s="1"/>
  <c r="W167" i="1"/>
  <c r="V167" i="1"/>
  <c r="U167" i="1"/>
  <c r="T167" i="1"/>
  <c r="S167" i="1"/>
  <c r="I167" i="1" s="1"/>
  <c r="R167" i="1"/>
  <c r="J167" i="1"/>
  <c r="H167" i="1"/>
  <c r="N167" i="1" s="1"/>
  <c r="AL166" i="1"/>
  <c r="AK166" i="1"/>
  <c r="AJ166" i="1"/>
  <c r="AI166" i="1"/>
  <c r="AH166" i="1"/>
  <c r="AG166" i="1"/>
  <c r="AF166" i="1"/>
  <c r="AE166" i="1"/>
  <c r="AD166" i="1"/>
  <c r="H166" i="1" s="1"/>
  <c r="AC166" i="1"/>
  <c r="I166" i="1" s="1"/>
  <c r="AB166" i="1"/>
  <c r="AA166" i="1"/>
  <c r="Z166" i="1"/>
  <c r="Y166" i="1"/>
  <c r="X166" i="1"/>
  <c r="W166" i="1"/>
  <c r="V166" i="1"/>
  <c r="U166" i="1"/>
  <c r="J166" i="1" s="1"/>
  <c r="T166" i="1"/>
  <c r="S166" i="1"/>
  <c r="R166" i="1"/>
  <c r="P166" i="1"/>
  <c r="L166" i="1"/>
  <c r="K166" i="1"/>
  <c r="G166" i="1"/>
  <c r="E166" i="1"/>
  <c r="AL165" i="1"/>
  <c r="AK165" i="1"/>
  <c r="AJ165" i="1"/>
  <c r="AI165" i="1"/>
  <c r="AH165" i="1"/>
  <c r="AG165" i="1"/>
  <c r="L165" i="1" s="1"/>
  <c r="AF165" i="1"/>
  <c r="AE165" i="1"/>
  <c r="AD165" i="1"/>
  <c r="AC165" i="1"/>
  <c r="I165" i="1" s="1"/>
  <c r="AB165" i="1"/>
  <c r="AA165" i="1"/>
  <c r="Z165" i="1"/>
  <c r="Y165" i="1"/>
  <c r="K165" i="1" s="1"/>
  <c r="X165" i="1"/>
  <c r="W165" i="1"/>
  <c r="V165" i="1"/>
  <c r="U165" i="1"/>
  <c r="J165" i="1" s="1"/>
  <c r="T165" i="1"/>
  <c r="S165" i="1"/>
  <c r="R165" i="1"/>
  <c r="G165" i="1" s="1"/>
  <c r="H165" i="1"/>
  <c r="AL164" i="1"/>
  <c r="AK164" i="1"/>
  <c r="AJ164" i="1"/>
  <c r="AI164" i="1"/>
  <c r="AH164" i="1"/>
  <c r="AG164" i="1"/>
  <c r="AF164" i="1"/>
  <c r="L164" i="1" s="1"/>
  <c r="AE164" i="1"/>
  <c r="AD164" i="1"/>
  <c r="AC164" i="1"/>
  <c r="AB164" i="1"/>
  <c r="AA164" i="1"/>
  <c r="Z164" i="1"/>
  <c r="F164" i="1" s="1"/>
  <c r="Y164" i="1"/>
  <c r="X164" i="1"/>
  <c r="W164" i="1"/>
  <c r="V164" i="1"/>
  <c r="U164" i="1"/>
  <c r="T164" i="1"/>
  <c r="S164" i="1"/>
  <c r="I164" i="1" s="1"/>
  <c r="R164" i="1"/>
  <c r="K164" i="1"/>
  <c r="J164" i="1"/>
  <c r="G164" i="1"/>
  <c r="AL163" i="1"/>
  <c r="AK163" i="1"/>
  <c r="F163" i="1" s="1"/>
  <c r="AJ163" i="1"/>
  <c r="AI163" i="1"/>
  <c r="AH163" i="1"/>
  <c r="AG163" i="1"/>
  <c r="AF163" i="1"/>
  <c r="AE163" i="1"/>
  <c r="AD163" i="1"/>
  <c r="AC163" i="1"/>
  <c r="AB163" i="1"/>
  <c r="G163" i="1" s="1"/>
  <c r="AA163" i="1"/>
  <c r="Z163" i="1"/>
  <c r="Y163" i="1"/>
  <c r="K163" i="1" s="1"/>
  <c r="X163" i="1"/>
  <c r="W163" i="1"/>
  <c r="V163" i="1"/>
  <c r="U163" i="1"/>
  <c r="T163" i="1"/>
  <c r="S163" i="1"/>
  <c r="R163" i="1"/>
  <c r="J163" i="1"/>
  <c r="N163" i="1" s="1"/>
  <c r="H163" i="1"/>
  <c r="O163" i="1" s="1"/>
  <c r="AL162" i="1"/>
  <c r="AK162" i="1"/>
  <c r="AJ162" i="1"/>
  <c r="AI162" i="1"/>
  <c r="AH162" i="1"/>
  <c r="AG162" i="1"/>
  <c r="L162" i="1" s="1"/>
  <c r="AF162" i="1"/>
  <c r="AE162" i="1"/>
  <c r="AD162" i="1"/>
  <c r="AC162" i="1"/>
  <c r="I162" i="1" s="1"/>
  <c r="AB162" i="1"/>
  <c r="AA162" i="1"/>
  <c r="Z162" i="1"/>
  <c r="Y162" i="1"/>
  <c r="K162" i="1" s="1"/>
  <c r="X162" i="1"/>
  <c r="W162" i="1"/>
  <c r="V162" i="1"/>
  <c r="U162" i="1"/>
  <c r="J162" i="1" s="1"/>
  <c r="T162" i="1"/>
  <c r="S162" i="1"/>
  <c r="R162" i="1"/>
  <c r="G162" i="1" s="1"/>
  <c r="P162" i="1"/>
  <c r="H162" i="1"/>
  <c r="N162" i="1" s="1"/>
  <c r="AL161" i="1"/>
  <c r="AK161" i="1"/>
  <c r="AJ161" i="1"/>
  <c r="AI161" i="1"/>
  <c r="AH161" i="1"/>
  <c r="AG161" i="1"/>
  <c r="L161" i="1" s="1"/>
  <c r="AF161" i="1"/>
  <c r="AE161" i="1"/>
  <c r="AD161" i="1"/>
  <c r="AC161" i="1"/>
  <c r="I161" i="1" s="1"/>
  <c r="AB161" i="1"/>
  <c r="AA161" i="1"/>
  <c r="Z161" i="1"/>
  <c r="Y161" i="1"/>
  <c r="K161" i="1" s="1"/>
  <c r="X161" i="1"/>
  <c r="W161" i="1"/>
  <c r="V161" i="1"/>
  <c r="U161" i="1"/>
  <c r="J161" i="1" s="1"/>
  <c r="T161" i="1"/>
  <c r="S161" i="1"/>
  <c r="R161" i="1"/>
  <c r="G161" i="1" s="1"/>
  <c r="H161" i="1"/>
  <c r="AL160" i="1"/>
  <c r="AK160" i="1"/>
  <c r="AJ160" i="1"/>
  <c r="AI160" i="1"/>
  <c r="AH160" i="1"/>
  <c r="AG160" i="1"/>
  <c r="AF160" i="1"/>
  <c r="L160" i="1" s="1"/>
  <c r="AE160" i="1"/>
  <c r="AD160" i="1"/>
  <c r="AC160" i="1"/>
  <c r="AB160" i="1"/>
  <c r="AA160" i="1"/>
  <c r="Z160" i="1"/>
  <c r="F160" i="1" s="1"/>
  <c r="Y160" i="1"/>
  <c r="X160" i="1"/>
  <c r="W160" i="1"/>
  <c r="V160" i="1"/>
  <c r="U160" i="1"/>
  <c r="T160" i="1"/>
  <c r="S160" i="1"/>
  <c r="I160" i="1" s="1"/>
  <c r="R160" i="1"/>
  <c r="K160" i="1"/>
  <c r="J160" i="1"/>
  <c r="G160" i="1"/>
  <c r="AL159" i="1"/>
  <c r="AK159" i="1"/>
  <c r="F159" i="1" s="1"/>
  <c r="AJ159" i="1"/>
  <c r="AI159" i="1"/>
  <c r="AH159" i="1"/>
  <c r="AG159" i="1"/>
  <c r="AF159" i="1"/>
  <c r="AE159" i="1"/>
  <c r="AD159" i="1"/>
  <c r="AC159" i="1"/>
  <c r="AB159" i="1"/>
  <c r="G159" i="1" s="1"/>
  <c r="AA159" i="1"/>
  <c r="Z159" i="1"/>
  <c r="Y159" i="1"/>
  <c r="K159" i="1" s="1"/>
  <c r="X159" i="1"/>
  <c r="W159" i="1"/>
  <c r="V159" i="1"/>
  <c r="U159" i="1"/>
  <c r="T159" i="1"/>
  <c r="S159" i="1"/>
  <c r="R159" i="1"/>
  <c r="J159" i="1"/>
  <c r="N159" i="1" s="1"/>
  <c r="H159" i="1"/>
  <c r="O159" i="1" s="1"/>
  <c r="AL158" i="1"/>
  <c r="AK158" i="1"/>
  <c r="AJ158" i="1"/>
  <c r="AI158" i="1"/>
  <c r="AH158" i="1"/>
  <c r="AG158" i="1"/>
  <c r="L158" i="1" s="1"/>
  <c r="AF158" i="1"/>
  <c r="AE158" i="1"/>
  <c r="AD158" i="1"/>
  <c r="AC158" i="1"/>
  <c r="I158" i="1" s="1"/>
  <c r="AB158" i="1"/>
  <c r="AA158" i="1"/>
  <c r="Z158" i="1"/>
  <c r="Y158" i="1"/>
  <c r="K158" i="1" s="1"/>
  <c r="X158" i="1"/>
  <c r="W158" i="1"/>
  <c r="V158" i="1"/>
  <c r="U158" i="1"/>
  <c r="J158" i="1" s="1"/>
  <c r="T158" i="1"/>
  <c r="S158" i="1"/>
  <c r="R158" i="1"/>
  <c r="G158" i="1" s="1"/>
  <c r="P158" i="1"/>
  <c r="H158" i="1"/>
  <c r="N158" i="1" s="1"/>
  <c r="AL157" i="1"/>
  <c r="AK157" i="1"/>
  <c r="AJ157" i="1"/>
  <c r="AI157" i="1"/>
  <c r="AH157" i="1"/>
  <c r="AG157" i="1"/>
  <c r="L157" i="1" s="1"/>
  <c r="AF157" i="1"/>
  <c r="AE157" i="1"/>
  <c r="AD157" i="1"/>
  <c r="AC157" i="1"/>
  <c r="I157" i="1" s="1"/>
  <c r="AB157" i="1"/>
  <c r="AA157" i="1"/>
  <c r="Z157" i="1"/>
  <c r="Y157" i="1"/>
  <c r="K157" i="1" s="1"/>
  <c r="X157" i="1"/>
  <c r="W157" i="1"/>
  <c r="V157" i="1"/>
  <c r="U157" i="1"/>
  <c r="J157" i="1" s="1"/>
  <c r="T157" i="1"/>
  <c r="S157" i="1"/>
  <c r="R157" i="1"/>
  <c r="G157" i="1" s="1"/>
  <c r="H157" i="1"/>
  <c r="AL156" i="1"/>
  <c r="AK156" i="1"/>
  <c r="AJ156" i="1"/>
  <c r="AI156" i="1"/>
  <c r="AH156" i="1"/>
  <c r="AG156" i="1"/>
  <c r="AF156" i="1"/>
  <c r="L156" i="1" s="1"/>
  <c r="AE156" i="1"/>
  <c r="AD156" i="1"/>
  <c r="AC156" i="1"/>
  <c r="AB156" i="1"/>
  <c r="AA156" i="1"/>
  <c r="Z156" i="1"/>
  <c r="F156" i="1" s="1"/>
  <c r="Y156" i="1"/>
  <c r="X156" i="1"/>
  <c r="W156" i="1"/>
  <c r="V156" i="1"/>
  <c r="U156" i="1"/>
  <c r="T156" i="1"/>
  <c r="S156" i="1"/>
  <c r="I156" i="1" s="1"/>
  <c r="R156" i="1"/>
  <c r="K156" i="1"/>
  <c r="J156" i="1"/>
  <c r="G156" i="1"/>
  <c r="AL155" i="1"/>
  <c r="AK155" i="1"/>
  <c r="F155" i="1" s="1"/>
  <c r="AJ155" i="1"/>
  <c r="AI155" i="1"/>
  <c r="AH155" i="1"/>
  <c r="AG155" i="1"/>
  <c r="AF155" i="1"/>
  <c r="AE155" i="1"/>
  <c r="AD155" i="1"/>
  <c r="AC155" i="1"/>
  <c r="AB155" i="1"/>
  <c r="G155" i="1" s="1"/>
  <c r="AA155" i="1"/>
  <c r="Z155" i="1"/>
  <c r="Y155" i="1"/>
  <c r="K155" i="1" s="1"/>
  <c r="X155" i="1"/>
  <c r="W155" i="1"/>
  <c r="V155" i="1"/>
  <c r="U155" i="1"/>
  <c r="T155" i="1"/>
  <c r="S155" i="1"/>
  <c r="R155" i="1"/>
  <c r="J155" i="1"/>
  <c r="N155" i="1" s="1"/>
  <c r="H155" i="1"/>
  <c r="O155" i="1" s="1"/>
  <c r="AL154" i="1"/>
  <c r="AK154" i="1"/>
  <c r="AJ154" i="1"/>
  <c r="AI154" i="1"/>
  <c r="AH154" i="1"/>
  <c r="AG154" i="1"/>
  <c r="L154" i="1" s="1"/>
  <c r="AF154" i="1"/>
  <c r="AE154" i="1"/>
  <c r="AD154" i="1"/>
  <c r="AC154" i="1"/>
  <c r="I154" i="1" s="1"/>
  <c r="AB154" i="1"/>
  <c r="AA154" i="1"/>
  <c r="Z154" i="1"/>
  <c r="Y154" i="1"/>
  <c r="K154" i="1" s="1"/>
  <c r="X154" i="1"/>
  <c r="W154" i="1"/>
  <c r="V154" i="1"/>
  <c r="U154" i="1"/>
  <c r="J154" i="1" s="1"/>
  <c r="T154" i="1"/>
  <c r="S154" i="1"/>
  <c r="R154" i="1"/>
  <c r="G154" i="1" s="1"/>
  <c r="P154" i="1"/>
  <c r="H154" i="1"/>
  <c r="N154" i="1" s="1"/>
  <c r="AL153" i="1"/>
  <c r="AK153" i="1"/>
  <c r="AJ153" i="1"/>
  <c r="AI153" i="1"/>
  <c r="AH153" i="1"/>
  <c r="AG153" i="1"/>
  <c r="L153" i="1" s="1"/>
  <c r="AF153" i="1"/>
  <c r="AE153" i="1"/>
  <c r="AD153" i="1"/>
  <c r="AC153" i="1"/>
  <c r="I153" i="1" s="1"/>
  <c r="AB153" i="1"/>
  <c r="AA153" i="1"/>
  <c r="Z153" i="1"/>
  <c r="Y153" i="1"/>
  <c r="K153" i="1" s="1"/>
  <c r="X153" i="1"/>
  <c r="W153" i="1"/>
  <c r="V153" i="1"/>
  <c r="U153" i="1"/>
  <c r="J153" i="1" s="1"/>
  <c r="T153" i="1"/>
  <c r="S153" i="1"/>
  <c r="R153" i="1"/>
  <c r="G153" i="1" s="1"/>
  <c r="H153" i="1"/>
  <c r="AL152" i="1"/>
  <c r="AK152" i="1"/>
  <c r="AJ152" i="1"/>
  <c r="AI152" i="1"/>
  <c r="AH152" i="1"/>
  <c r="AG152" i="1"/>
  <c r="AF152" i="1"/>
  <c r="L152" i="1" s="1"/>
  <c r="AE152" i="1"/>
  <c r="AD152" i="1"/>
  <c r="AC152" i="1"/>
  <c r="AB152" i="1"/>
  <c r="AA152" i="1"/>
  <c r="Z152" i="1"/>
  <c r="F152" i="1" s="1"/>
  <c r="Y152" i="1"/>
  <c r="X152" i="1"/>
  <c r="W152" i="1"/>
  <c r="V152" i="1"/>
  <c r="U152" i="1"/>
  <c r="T152" i="1"/>
  <c r="S152" i="1"/>
  <c r="I152" i="1" s="1"/>
  <c r="R152" i="1"/>
  <c r="K152" i="1"/>
  <c r="J152" i="1"/>
  <c r="G152" i="1"/>
  <c r="AL151" i="1"/>
  <c r="AK151" i="1"/>
  <c r="F151" i="1" s="1"/>
  <c r="AJ151" i="1"/>
  <c r="AI151" i="1"/>
  <c r="AH151" i="1"/>
  <c r="AG151" i="1"/>
  <c r="AF151" i="1"/>
  <c r="AE151" i="1"/>
  <c r="AD151" i="1"/>
  <c r="AC151" i="1"/>
  <c r="AB151" i="1"/>
  <c r="G151" i="1" s="1"/>
  <c r="AA151" i="1"/>
  <c r="Z151" i="1"/>
  <c r="Y151" i="1"/>
  <c r="K151" i="1" s="1"/>
  <c r="X151" i="1"/>
  <c r="W151" i="1"/>
  <c r="V151" i="1"/>
  <c r="U151" i="1"/>
  <c r="T151" i="1"/>
  <c r="S151" i="1"/>
  <c r="R151" i="1"/>
  <c r="J151" i="1"/>
  <c r="N151" i="1" s="1"/>
  <c r="H151" i="1"/>
  <c r="O151" i="1" s="1"/>
  <c r="AL150" i="1"/>
  <c r="AK150" i="1"/>
  <c r="AJ150" i="1"/>
  <c r="AI150" i="1"/>
  <c r="AH150" i="1"/>
  <c r="AG150" i="1"/>
  <c r="L150" i="1" s="1"/>
  <c r="AF150" i="1"/>
  <c r="AE150" i="1"/>
  <c r="AD150" i="1"/>
  <c r="AC150" i="1"/>
  <c r="I150" i="1" s="1"/>
  <c r="AB150" i="1"/>
  <c r="AA150" i="1"/>
  <c r="Z150" i="1"/>
  <c r="Y150" i="1"/>
  <c r="K150" i="1" s="1"/>
  <c r="X150" i="1"/>
  <c r="W150" i="1"/>
  <c r="V150" i="1"/>
  <c r="U150" i="1"/>
  <c r="J150" i="1" s="1"/>
  <c r="T150" i="1"/>
  <c r="S150" i="1"/>
  <c r="R150" i="1"/>
  <c r="G150" i="1" s="1"/>
  <c r="P150" i="1"/>
  <c r="H150" i="1"/>
  <c r="N150" i="1" s="1"/>
  <c r="AL149" i="1"/>
  <c r="AK149" i="1"/>
  <c r="AJ149" i="1"/>
  <c r="AI149" i="1"/>
  <c r="AH149" i="1"/>
  <c r="AG149" i="1"/>
  <c r="L149" i="1" s="1"/>
  <c r="AF149" i="1"/>
  <c r="AE149" i="1"/>
  <c r="AD149" i="1"/>
  <c r="AC149" i="1"/>
  <c r="I149" i="1" s="1"/>
  <c r="AB149" i="1"/>
  <c r="AA149" i="1"/>
  <c r="Z149" i="1"/>
  <c r="Y149" i="1"/>
  <c r="K149" i="1" s="1"/>
  <c r="X149" i="1"/>
  <c r="W149" i="1"/>
  <c r="V149" i="1"/>
  <c r="U149" i="1"/>
  <c r="J149" i="1" s="1"/>
  <c r="T149" i="1"/>
  <c r="S149" i="1"/>
  <c r="R149" i="1"/>
  <c r="G149" i="1" s="1"/>
  <c r="H149" i="1"/>
  <c r="AL148" i="1"/>
  <c r="AK148" i="1"/>
  <c r="AJ148" i="1"/>
  <c r="AI148" i="1"/>
  <c r="AH148" i="1"/>
  <c r="AG148" i="1"/>
  <c r="AF148" i="1"/>
  <c r="L148" i="1" s="1"/>
  <c r="AE148" i="1"/>
  <c r="AD148" i="1"/>
  <c r="AC148" i="1"/>
  <c r="AB148" i="1"/>
  <c r="AA148" i="1"/>
  <c r="Z148" i="1"/>
  <c r="F148" i="1" s="1"/>
  <c r="Y148" i="1"/>
  <c r="X148" i="1"/>
  <c r="W148" i="1"/>
  <c r="V148" i="1"/>
  <c r="U148" i="1"/>
  <c r="T148" i="1"/>
  <c r="S148" i="1"/>
  <c r="I148" i="1" s="1"/>
  <c r="R148" i="1"/>
  <c r="K148" i="1"/>
  <c r="J148" i="1"/>
  <c r="G148" i="1"/>
  <c r="AL147" i="1"/>
  <c r="AK147" i="1"/>
  <c r="AJ147" i="1"/>
  <c r="AI147" i="1"/>
  <c r="AH147" i="1"/>
  <c r="AG147" i="1"/>
  <c r="L147" i="1" s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J147" i="1" s="1"/>
  <c r="T147" i="1"/>
  <c r="S147" i="1"/>
  <c r="R147" i="1"/>
  <c r="K147" i="1"/>
  <c r="H147" i="1"/>
  <c r="N147" i="1" s="1"/>
  <c r="G147" i="1"/>
  <c r="F147" i="1"/>
  <c r="AL146" i="1"/>
  <c r="AK146" i="1"/>
  <c r="AJ146" i="1"/>
  <c r="AI146" i="1"/>
  <c r="AH146" i="1"/>
  <c r="AG146" i="1"/>
  <c r="AF146" i="1"/>
  <c r="L146" i="1" s="1"/>
  <c r="AE146" i="1"/>
  <c r="AD146" i="1"/>
  <c r="AC146" i="1"/>
  <c r="AB146" i="1"/>
  <c r="G146" i="1" s="1"/>
  <c r="M146" i="1" s="1"/>
  <c r="AA146" i="1"/>
  <c r="Z146" i="1"/>
  <c r="Y146" i="1"/>
  <c r="X146" i="1"/>
  <c r="K146" i="1" s="1"/>
  <c r="W146" i="1"/>
  <c r="V146" i="1"/>
  <c r="U146" i="1"/>
  <c r="J146" i="1" s="1"/>
  <c r="T146" i="1"/>
  <c r="S146" i="1"/>
  <c r="R146" i="1"/>
  <c r="I146" i="1"/>
  <c r="P146" i="1" s="1"/>
  <c r="H146" i="1"/>
  <c r="N146" i="1" s="1"/>
  <c r="AL145" i="1"/>
  <c r="AK145" i="1"/>
  <c r="F145" i="1" s="1"/>
  <c r="AJ145" i="1"/>
  <c r="AI145" i="1"/>
  <c r="AH145" i="1"/>
  <c r="AG145" i="1"/>
  <c r="L145" i="1" s="1"/>
  <c r="AF145" i="1"/>
  <c r="AE145" i="1"/>
  <c r="AD145" i="1"/>
  <c r="H145" i="1" s="1"/>
  <c r="AC145" i="1"/>
  <c r="AB145" i="1"/>
  <c r="AA145" i="1"/>
  <c r="Z145" i="1"/>
  <c r="Y145" i="1"/>
  <c r="K145" i="1" s="1"/>
  <c r="X145" i="1"/>
  <c r="W145" i="1"/>
  <c r="V145" i="1"/>
  <c r="U145" i="1"/>
  <c r="T145" i="1"/>
  <c r="S145" i="1"/>
  <c r="R145" i="1"/>
  <c r="G145" i="1" s="1"/>
  <c r="J145" i="1"/>
  <c r="AL144" i="1"/>
  <c r="AK144" i="1"/>
  <c r="AJ144" i="1"/>
  <c r="AI144" i="1"/>
  <c r="AH144" i="1"/>
  <c r="AG144" i="1"/>
  <c r="AF144" i="1"/>
  <c r="L144" i="1" s="1"/>
  <c r="AE144" i="1"/>
  <c r="J144" i="1" s="1"/>
  <c r="N144" i="1" s="1"/>
  <c r="AD144" i="1"/>
  <c r="AC144" i="1"/>
  <c r="AB144" i="1"/>
  <c r="AA144" i="1"/>
  <c r="F144" i="1" s="1"/>
  <c r="Z144" i="1"/>
  <c r="Y144" i="1"/>
  <c r="X144" i="1"/>
  <c r="K144" i="1" s="1"/>
  <c r="W144" i="1"/>
  <c r="V144" i="1"/>
  <c r="U144" i="1"/>
  <c r="T144" i="1"/>
  <c r="H144" i="1" s="1"/>
  <c r="S144" i="1"/>
  <c r="I144" i="1" s="1"/>
  <c r="P144" i="1" s="1"/>
  <c r="R144" i="1"/>
  <c r="G144" i="1"/>
  <c r="M144" i="1" s="1"/>
  <c r="AL143" i="1"/>
  <c r="AK143" i="1"/>
  <c r="AJ143" i="1"/>
  <c r="AI143" i="1"/>
  <c r="AH143" i="1"/>
  <c r="AG143" i="1"/>
  <c r="L143" i="1" s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J143" i="1" s="1"/>
  <c r="T143" i="1"/>
  <c r="S143" i="1"/>
  <c r="R143" i="1"/>
  <c r="K143" i="1"/>
  <c r="H143" i="1"/>
  <c r="N143" i="1" s="1"/>
  <c r="G143" i="1"/>
  <c r="F143" i="1"/>
  <c r="AL142" i="1"/>
  <c r="AK142" i="1"/>
  <c r="AJ142" i="1"/>
  <c r="AI142" i="1"/>
  <c r="AH142" i="1"/>
  <c r="AG142" i="1"/>
  <c r="AF142" i="1"/>
  <c r="L142" i="1" s="1"/>
  <c r="AE142" i="1"/>
  <c r="AD142" i="1"/>
  <c r="AC142" i="1"/>
  <c r="AB142" i="1"/>
  <c r="G142" i="1" s="1"/>
  <c r="AA142" i="1"/>
  <c r="Z142" i="1"/>
  <c r="Y142" i="1"/>
  <c r="X142" i="1"/>
  <c r="K142" i="1" s="1"/>
  <c r="W142" i="1"/>
  <c r="V142" i="1"/>
  <c r="U142" i="1"/>
  <c r="J142" i="1" s="1"/>
  <c r="T142" i="1"/>
  <c r="S142" i="1"/>
  <c r="R142" i="1"/>
  <c r="M142" i="1"/>
  <c r="I142" i="1"/>
  <c r="P142" i="1" s="1"/>
  <c r="H142" i="1"/>
  <c r="N142" i="1" s="1"/>
  <c r="AL141" i="1"/>
  <c r="AK141" i="1"/>
  <c r="F141" i="1" s="1"/>
  <c r="AJ141" i="1"/>
  <c r="AI141" i="1"/>
  <c r="AH141" i="1"/>
  <c r="AG141" i="1"/>
  <c r="L141" i="1" s="1"/>
  <c r="AF141" i="1"/>
  <c r="AE141" i="1"/>
  <c r="AD141" i="1"/>
  <c r="H141" i="1" s="1"/>
  <c r="AC141" i="1"/>
  <c r="AB141" i="1"/>
  <c r="AA141" i="1"/>
  <c r="Z141" i="1"/>
  <c r="Y141" i="1"/>
  <c r="K141" i="1" s="1"/>
  <c r="X141" i="1"/>
  <c r="W141" i="1"/>
  <c r="V141" i="1"/>
  <c r="U141" i="1"/>
  <c r="J141" i="1" s="1"/>
  <c r="T141" i="1"/>
  <c r="S141" i="1"/>
  <c r="R141" i="1"/>
  <c r="G141" i="1" s="1"/>
  <c r="AL140" i="1"/>
  <c r="AK140" i="1"/>
  <c r="AJ140" i="1"/>
  <c r="AI140" i="1"/>
  <c r="AH140" i="1"/>
  <c r="AG140" i="1"/>
  <c r="AF140" i="1"/>
  <c r="L140" i="1" s="1"/>
  <c r="AE140" i="1"/>
  <c r="J140" i="1" s="1"/>
  <c r="N140" i="1" s="1"/>
  <c r="AD140" i="1"/>
  <c r="AC140" i="1"/>
  <c r="AB140" i="1"/>
  <c r="AA140" i="1"/>
  <c r="F140" i="1" s="1"/>
  <c r="Z140" i="1"/>
  <c r="Y140" i="1"/>
  <c r="X140" i="1"/>
  <c r="K140" i="1" s="1"/>
  <c r="W140" i="1"/>
  <c r="V140" i="1"/>
  <c r="U140" i="1"/>
  <c r="T140" i="1"/>
  <c r="H140" i="1" s="1"/>
  <c r="S140" i="1"/>
  <c r="I140" i="1" s="1"/>
  <c r="P140" i="1" s="1"/>
  <c r="R140" i="1"/>
  <c r="M140" i="1"/>
  <c r="G140" i="1"/>
  <c r="AL139" i="1"/>
  <c r="AK139" i="1"/>
  <c r="AJ139" i="1"/>
  <c r="AI139" i="1"/>
  <c r="AH139" i="1"/>
  <c r="AG139" i="1"/>
  <c r="L139" i="1" s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J139" i="1" s="1"/>
  <c r="T139" i="1"/>
  <c r="S139" i="1"/>
  <c r="R139" i="1"/>
  <c r="K139" i="1"/>
  <c r="H139" i="1"/>
  <c r="G139" i="1"/>
  <c r="F139" i="1"/>
  <c r="AL138" i="1"/>
  <c r="AK138" i="1"/>
  <c r="AJ138" i="1"/>
  <c r="AI138" i="1"/>
  <c r="AH138" i="1"/>
  <c r="AG138" i="1"/>
  <c r="AF138" i="1"/>
  <c r="L138" i="1" s="1"/>
  <c r="AE138" i="1"/>
  <c r="AD138" i="1"/>
  <c r="AC138" i="1"/>
  <c r="AB138" i="1"/>
  <c r="G138" i="1" s="1"/>
  <c r="AA138" i="1"/>
  <c r="Z138" i="1"/>
  <c r="Y138" i="1"/>
  <c r="X138" i="1"/>
  <c r="K138" i="1" s="1"/>
  <c r="W138" i="1"/>
  <c r="V138" i="1"/>
  <c r="U138" i="1"/>
  <c r="J138" i="1" s="1"/>
  <c r="T138" i="1"/>
  <c r="S138" i="1"/>
  <c r="R138" i="1"/>
  <c r="I138" i="1"/>
  <c r="P138" i="1" s="1"/>
  <c r="H138" i="1"/>
  <c r="N138" i="1" s="1"/>
  <c r="AL137" i="1"/>
  <c r="AK137" i="1"/>
  <c r="F137" i="1" s="1"/>
  <c r="AJ137" i="1"/>
  <c r="AI137" i="1"/>
  <c r="AH137" i="1"/>
  <c r="AG137" i="1"/>
  <c r="L137" i="1" s="1"/>
  <c r="AF137" i="1"/>
  <c r="AE137" i="1"/>
  <c r="AD137" i="1"/>
  <c r="H137" i="1" s="1"/>
  <c r="N137" i="1" s="1"/>
  <c r="AC137" i="1"/>
  <c r="AB137" i="1"/>
  <c r="AA137" i="1"/>
  <c r="Z137" i="1"/>
  <c r="Y137" i="1"/>
  <c r="K137" i="1" s="1"/>
  <c r="X137" i="1"/>
  <c r="W137" i="1"/>
  <c r="V137" i="1"/>
  <c r="U137" i="1"/>
  <c r="T137" i="1"/>
  <c r="S137" i="1"/>
  <c r="I137" i="1" s="1"/>
  <c r="P137" i="1" s="1"/>
  <c r="R137" i="1"/>
  <c r="G137" i="1" s="1"/>
  <c r="J137" i="1"/>
  <c r="AL136" i="1"/>
  <c r="AK136" i="1"/>
  <c r="AJ136" i="1"/>
  <c r="AI136" i="1"/>
  <c r="AH136" i="1"/>
  <c r="AG136" i="1"/>
  <c r="AF136" i="1"/>
  <c r="L136" i="1" s="1"/>
  <c r="AE136" i="1"/>
  <c r="J136" i="1" s="1"/>
  <c r="N136" i="1" s="1"/>
  <c r="AD136" i="1"/>
  <c r="AC136" i="1"/>
  <c r="AB136" i="1"/>
  <c r="AA136" i="1"/>
  <c r="F136" i="1" s="1"/>
  <c r="Z136" i="1"/>
  <c r="Y136" i="1"/>
  <c r="X136" i="1"/>
  <c r="K136" i="1" s="1"/>
  <c r="W136" i="1"/>
  <c r="V136" i="1"/>
  <c r="U136" i="1"/>
  <c r="T136" i="1"/>
  <c r="H136" i="1" s="1"/>
  <c r="S136" i="1"/>
  <c r="I136" i="1" s="1"/>
  <c r="P136" i="1" s="1"/>
  <c r="R136" i="1"/>
  <c r="G136" i="1"/>
  <c r="AL135" i="1"/>
  <c r="AK135" i="1"/>
  <c r="AJ135" i="1"/>
  <c r="AI135" i="1"/>
  <c r="AH135" i="1"/>
  <c r="AG135" i="1"/>
  <c r="L135" i="1" s="1"/>
  <c r="AF135" i="1"/>
  <c r="AE135" i="1"/>
  <c r="AD135" i="1"/>
  <c r="AC135" i="1"/>
  <c r="AB135" i="1"/>
  <c r="AA135" i="1"/>
  <c r="Z135" i="1"/>
  <c r="Y135" i="1"/>
  <c r="K135" i="1" s="1"/>
  <c r="X135" i="1"/>
  <c r="W135" i="1"/>
  <c r="V135" i="1"/>
  <c r="U135" i="1"/>
  <c r="J135" i="1" s="1"/>
  <c r="T135" i="1"/>
  <c r="S135" i="1"/>
  <c r="R135" i="1"/>
  <c r="H135" i="1"/>
  <c r="G135" i="1"/>
  <c r="F135" i="1"/>
  <c r="AL134" i="1"/>
  <c r="AK134" i="1"/>
  <c r="AJ134" i="1"/>
  <c r="AI134" i="1"/>
  <c r="AH134" i="1"/>
  <c r="AG134" i="1"/>
  <c r="AF134" i="1"/>
  <c r="L134" i="1" s="1"/>
  <c r="AE134" i="1"/>
  <c r="AD134" i="1"/>
  <c r="AC134" i="1"/>
  <c r="AB134" i="1"/>
  <c r="G134" i="1" s="1"/>
  <c r="AA134" i="1"/>
  <c r="Z134" i="1"/>
  <c r="Y134" i="1"/>
  <c r="X134" i="1"/>
  <c r="K134" i="1" s="1"/>
  <c r="W134" i="1"/>
  <c r="V134" i="1"/>
  <c r="U134" i="1"/>
  <c r="J134" i="1" s="1"/>
  <c r="T134" i="1"/>
  <c r="S134" i="1"/>
  <c r="R134" i="1"/>
  <c r="I134" i="1"/>
  <c r="P134" i="1" s="1"/>
  <c r="H134" i="1"/>
  <c r="N134" i="1" s="1"/>
  <c r="AL133" i="1"/>
  <c r="AK133" i="1"/>
  <c r="F133" i="1" s="1"/>
  <c r="AJ133" i="1"/>
  <c r="AI133" i="1"/>
  <c r="AH133" i="1"/>
  <c r="AG133" i="1"/>
  <c r="L133" i="1" s="1"/>
  <c r="AF133" i="1"/>
  <c r="AE133" i="1"/>
  <c r="AD133" i="1"/>
  <c r="H133" i="1" s="1"/>
  <c r="AC133" i="1"/>
  <c r="AB133" i="1"/>
  <c r="AA133" i="1"/>
  <c r="Z133" i="1"/>
  <c r="Y133" i="1"/>
  <c r="K133" i="1" s="1"/>
  <c r="X133" i="1"/>
  <c r="W133" i="1"/>
  <c r="V133" i="1"/>
  <c r="U133" i="1"/>
  <c r="T133" i="1"/>
  <c r="S133" i="1"/>
  <c r="I133" i="1" s="1"/>
  <c r="P133" i="1" s="1"/>
  <c r="R133" i="1"/>
  <c r="G133" i="1" s="1"/>
  <c r="J133" i="1"/>
  <c r="E133" i="1"/>
  <c r="AL132" i="1"/>
  <c r="AK132" i="1"/>
  <c r="AJ132" i="1"/>
  <c r="AI132" i="1"/>
  <c r="AH132" i="1"/>
  <c r="AG132" i="1"/>
  <c r="AF132" i="1"/>
  <c r="L132" i="1" s="1"/>
  <c r="AE132" i="1"/>
  <c r="J132" i="1" s="1"/>
  <c r="N132" i="1" s="1"/>
  <c r="AD132" i="1"/>
  <c r="AC132" i="1"/>
  <c r="AB132" i="1"/>
  <c r="AA132" i="1"/>
  <c r="F132" i="1" s="1"/>
  <c r="Z132" i="1"/>
  <c r="Y132" i="1"/>
  <c r="X132" i="1"/>
  <c r="K132" i="1" s="1"/>
  <c r="W132" i="1"/>
  <c r="V132" i="1"/>
  <c r="U132" i="1"/>
  <c r="T132" i="1"/>
  <c r="H132" i="1" s="1"/>
  <c r="S132" i="1"/>
  <c r="I132" i="1" s="1"/>
  <c r="P132" i="1" s="1"/>
  <c r="R132" i="1"/>
  <c r="G132" i="1"/>
  <c r="AL131" i="1"/>
  <c r="AK131" i="1"/>
  <c r="AJ131" i="1"/>
  <c r="AI131" i="1"/>
  <c r="AH131" i="1"/>
  <c r="AG131" i="1"/>
  <c r="L131" i="1" s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J131" i="1" s="1"/>
  <c r="T131" i="1"/>
  <c r="S131" i="1"/>
  <c r="R131" i="1"/>
  <c r="K131" i="1"/>
  <c r="H131" i="1"/>
  <c r="N131" i="1" s="1"/>
  <c r="G131" i="1"/>
  <c r="F131" i="1"/>
  <c r="AL130" i="1"/>
  <c r="AK130" i="1"/>
  <c r="AJ130" i="1"/>
  <c r="AI130" i="1"/>
  <c r="AH130" i="1"/>
  <c r="AG130" i="1"/>
  <c r="AF130" i="1"/>
  <c r="L130" i="1" s="1"/>
  <c r="AE130" i="1"/>
  <c r="AD130" i="1"/>
  <c r="AC130" i="1"/>
  <c r="AB130" i="1"/>
  <c r="G130" i="1" s="1"/>
  <c r="M130" i="1" s="1"/>
  <c r="AA130" i="1"/>
  <c r="Z130" i="1"/>
  <c r="Y130" i="1"/>
  <c r="X130" i="1"/>
  <c r="K130" i="1" s="1"/>
  <c r="W130" i="1"/>
  <c r="V130" i="1"/>
  <c r="U130" i="1"/>
  <c r="J130" i="1" s="1"/>
  <c r="T130" i="1"/>
  <c r="S130" i="1"/>
  <c r="R130" i="1"/>
  <c r="I130" i="1"/>
  <c r="P130" i="1" s="1"/>
  <c r="H130" i="1"/>
  <c r="N130" i="1" s="1"/>
  <c r="AL129" i="1"/>
  <c r="AK129" i="1"/>
  <c r="F129" i="1" s="1"/>
  <c r="AJ129" i="1"/>
  <c r="AI129" i="1"/>
  <c r="AH129" i="1"/>
  <c r="AG129" i="1"/>
  <c r="L129" i="1" s="1"/>
  <c r="AF129" i="1"/>
  <c r="AE129" i="1"/>
  <c r="AD129" i="1"/>
  <c r="H129" i="1" s="1"/>
  <c r="AC129" i="1"/>
  <c r="AB129" i="1"/>
  <c r="AA129" i="1"/>
  <c r="Z129" i="1"/>
  <c r="Y129" i="1"/>
  <c r="K129" i="1" s="1"/>
  <c r="X129" i="1"/>
  <c r="W129" i="1"/>
  <c r="V129" i="1"/>
  <c r="U129" i="1"/>
  <c r="T129" i="1"/>
  <c r="S129" i="1"/>
  <c r="R129" i="1"/>
  <c r="G129" i="1" s="1"/>
  <c r="J129" i="1"/>
  <c r="AL128" i="1"/>
  <c r="AK128" i="1"/>
  <c r="AJ128" i="1"/>
  <c r="AI128" i="1"/>
  <c r="AH128" i="1"/>
  <c r="AG128" i="1"/>
  <c r="AF128" i="1"/>
  <c r="L128" i="1" s="1"/>
  <c r="AE128" i="1"/>
  <c r="J128" i="1" s="1"/>
  <c r="N128" i="1" s="1"/>
  <c r="AD128" i="1"/>
  <c r="AC128" i="1"/>
  <c r="AB128" i="1"/>
  <c r="AA128" i="1"/>
  <c r="F128" i="1" s="1"/>
  <c r="Z128" i="1"/>
  <c r="Y128" i="1"/>
  <c r="X128" i="1"/>
  <c r="K128" i="1" s="1"/>
  <c r="W128" i="1"/>
  <c r="V128" i="1"/>
  <c r="U128" i="1"/>
  <c r="T128" i="1"/>
  <c r="H128" i="1" s="1"/>
  <c r="S128" i="1"/>
  <c r="I128" i="1" s="1"/>
  <c r="P128" i="1" s="1"/>
  <c r="R128" i="1"/>
  <c r="G128" i="1"/>
  <c r="M128" i="1" s="1"/>
  <c r="AL127" i="1"/>
  <c r="AK127" i="1"/>
  <c r="AJ127" i="1"/>
  <c r="AI127" i="1"/>
  <c r="AH127" i="1"/>
  <c r="AG127" i="1"/>
  <c r="L127" i="1" s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J127" i="1" s="1"/>
  <c r="T127" i="1"/>
  <c r="S127" i="1"/>
  <c r="R127" i="1"/>
  <c r="K127" i="1"/>
  <c r="H127" i="1"/>
  <c r="N127" i="1" s="1"/>
  <c r="G127" i="1"/>
  <c r="F127" i="1"/>
  <c r="AL126" i="1"/>
  <c r="AK126" i="1"/>
  <c r="AJ126" i="1"/>
  <c r="AI126" i="1"/>
  <c r="AH126" i="1"/>
  <c r="AG126" i="1"/>
  <c r="AF126" i="1"/>
  <c r="L126" i="1" s="1"/>
  <c r="AE126" i="1"/>
  <c r="AD126" i="1"/>
  <c r="AC126" i="1"/>
  <c r="AB126" i="1"/>
  <c r="G126" i="1" s="1"/>
  <c r="AA126" i="1"/>
  <c r="Z126" i="1"/>
  <c r="Y126" i="1"/>
  <c r="X126" i="1"/>
  <c r="K126" i="1" s="1"/>
  <c r="W126" i="1"/>
  <c r="V126" i="1"/>
  <c r="U126" i="1"/>
  <c r="J126" i="1" s="1"/>
  <c r="T126" i="1"/>
  <c r="S126" i="1"/>
  <c r="R126" i="1"/>
  <c r="M126" i="1"/>
  <c r="I126" i="1"/>
  <c r="P126" i="1" s="1"/>
  <c r="H126" i="1"/>
  <c r="N126" i="1" s="1"/>
  <c r="AL125" i="1"/>
  <c r="AK125" i="1"/>
  <c r="F125" i="1" s="1"/>
  <c r="AJ125" i="1"/>
  <c r="AI125" i="1"/>
  <c r="AH125" i="1"/>
  <c r="AG125" i="1"/>
  <c r="L125" i="1" s="1"/>
  <c r="AF125" i="1"/>
  <c r="AE125" i="1"/>
  <c r="AD125" i="1"/>
  <c r="H125" i="1" s="1"/>
  <c r="AC125" i="1"/>
  <c r="AB125" i="1"/>
  <c r="AA125" i="1"/>
  <c r="Z125" i="1"/>
  <c r="Y125" i="1"/>
  <c r="K125" i="1" s="1"/>
  <c r="X125" i="1"/>
  <c r="W125" i="1"/>
  <c r="V125" i="1"/>
  <c r="U125" i="1"/>
  <c r="J125" i="1" s="1"/>
  <c r="T125" i="1"/>
  <c r="S125" i="1"/>
  <c r="R125" i="1"/>
  <c r="G125" i="1" s="1"/>
  <c r="AL124" i="1"/>
  <c r="AK124" i="1"/>
  <c r="AJ124" i="1"/>
  <c r="AI124" i="1"/>
  <c r="AH124" i="1"/>
  <c r="AG124" i="1"/>
  <c r="AF124" i="1"/>
  <c r="L124" i="1" s="1"/>
  <c r="AE124" i="1"/>
  <c r="J124" i="1" s="1"/>
  <c r="N124" i="1" s="1"/>
  <c r="AD124" i="1"/>
  <c r="AC124" i="1"/>
  <c r="AB124" i="1"/>
  <c r="AA124" i="1"/>
  <c r="F124" i="1" s="1"/>
  <c r="Z124" i="1"/>
  <c r="Y124" i="1"/>
  <c r="X124" i="1"/>
  <c r="K124" i="1" s="1"/>
  <c r="W124" i="1"/>
  <c r="V124" i="1"/>
  <c r="U124" i="1"/>
  <c r="T124" i="1"/>
  <c r="H124" i="1" s="1"/>
  <c r="S124" i="1"/>
  <c r="I124" i="1" s="1"/>
  <c r="P124" i="1" s="1"/>
  <c r="R124" i="1"/>
  <c r="M124" i="1"/>
  <c r="G124" i="1"/>
  <c r="AL123" i="1"/>
  <c r="AK123" i="1"/>
  <c r="AJ123" i="1"/>
  <c r="AI123" i="1"/>
  <c r="AH123" i="1"/>
  <c r="AG123" i="1"/>
  <c r="AF123" i="1"/>
  <c r="AE123" i="1"/>
  <c r="AD123" i="1"/>
  <c r="AC123" i="1"/>
  <c r="I123" i="1" s="1"/>
  <c r="AB123" i="1"/>
  <c r="AA123" i="1"/>
  <c r="Z123" i="1"/>
  <c r="Y123" i="1"/>
  <c r="K123" i="1" s="1"/>
  <c r="X123" i="1"/>
  <c r="W123" i="1"/>
  <c r="V123" i="1"/>
  <c r="U123" i="1"/>
  <c r="J123" i="1" s="1"/>
  <c r="T123" i="1"/>
  <c r="S123" i="1"/>
  <c r="R123" i="1"/>
  <c r="G123" i="1" s="1"/>
  <c r="P123" i="1"/>
  <c r="L123" i="1"/>
  <c r="H123" i="1"/>
  <c r="AL122" i="1"/>
  <c r="AK122" i="1"/>
  <c r="AJ122" i="1"/>
  <c r="AI122" i="1"/>
  <c r="AH122" i="1"/>
  <c r="AG122" i="1"/>
  <c r="AF122" i="1"/>
  <c r="L122" i="1" s="1"/>
  <c r="AE122" i="1"/>
  <c r="AD122" i="1"/>
  <c r="AC122" i="1"/>
  <c r="AB122" i="1"/>
  <c r="AA122" i="1"/>
  <c r="Z122" i="1"/>
  <c r="F122" i="1" s="1"/>
  <c r="Y122" i="1"/>
  <c r="X122" i="1"/>
  <c r="W122" i="1"/>
  <c r="V122" i="1"/>
  <c r="U122" i="1"/>
  <c r="T122" i="1"/>
  <c r="H122" i="1" s="1"/>
  <c r="N122" i="1" s="1"/>
  <c r="S122" i="1"/>
  <c r="R122" i="1"/>
  <c r="G122" i="1" s="1"/>
  <c r="M122" i="1"/>
  <c r="K122" i="1"/>
  <c r="J122" i="1"/>
  <c r="I122" i="1"/>
  <c r="P122" i="1" s="1"/>
  <c r="AL121" i="1"/>
  <c r="AK121" i="1"/>
  <c r="AJ121" i="1"/>
  <c r="AI121" i="1"/>
  <c r="AH121" i="1"/>
  <c r="AG121" i="1"/>
  <c r="AF121" i="1"/>
  <c r="L121" i="1" s="1"/>
  <c r="AE121" i="1"/>
  <c r="AD121" i="1"/>
  <c r="AC121" i="1"/>
  <c r="AB121" i="1"/>
  <c r="AA121" i="1"/>
  <c r="F121" i="1" s="1"/>
  <c r="Z121" i="1"/>
  <c r="Y121" i="1"/>
  <c r="X121" i="1"/>
  <c r="W121" i="1"/>
  <c r="V121" i="1"/>
  <c r="U121" i="1"/>
  <c r="T121" i="1"/>
  <c r="H121" i="1" s="1"/>
  <c r="N121" i="1" s="1"/>
  <c r="S121" i="1"/>
  <c r="I121" i="1" s="1"/>
  <c r="R121" i="1"/>
  <c r="K121" i="1"/>
  <c r="J121" i="1"/>
  <c r="G121" i="1"/>
  <c r="M121" i="1" s="1"/>
  <c r="AL120" i="1"/>
  <c r="AK120" i="1"/>
  <c r="AJ120" i="1"/>
  <c r="AI120" i="1"/>
  <c r="AH120" i="1"/>
  <c r="AG120" i="1"/>
  <c r="AF120" i="1"/>
  <c r="L120" i="1" s="1"/>
  <c r="AE120" i="1"/>
  <c r="AD120" i="1"/>
  <c r="AC120" i="1"/>
  <c r="I120" i="1" s="1"/>
  <c r="AB120" i="1"/>
  <c r="G120" i="1" s="1"/>
  <c r="AA120" i="1"/>
  <c r="Z120" i="1"/>
  <c r="Y120" i="1"/>
  <c r="X120" i="1"/>
  <c r="W120" i="1"/>
  <c r="V120" i="1"/>
  <c r="U120" i="1"/>
  <c r="J120" i="1" s="1"/>
  <c r="T120" i="1"/>
  <c r="H120" i="1" s="1"/>
  <c r="N120" i="1" s="1"/>
  <c r="S120" i="1"/>
  <c r="R120" i="1"/>
  <c r="K120" i="1"/>
  <c r="AL119" i="1"/>
  <c r="AK119" i="1"/>
  <c r="AJ119" i="1"/>
  <c r="AI119" i="1"/>
  <c r="AH119" i="1"/>
  <c r="AG119" i="1"/>
  <c r="AF119" i="1"/>
  <c r="AE119" i="1"/>
  <c r="AD119" i="1"/>
  <c r="AC119" i="1"/>
  <c r="I119" i="1" s="1"/>
  <c r="AB119" i="1"/>
  <c r="AA119" i="1"/>
  <c r="Z119" i="1"/>
  <c r="Y119" i="1"/>
  <c r="K119" i="1" s="1"/>
  <c r="X119" i="1"/>
  <c r="W119" i="1"/>
  <c r="V119" i="1"/>
  <c r="U119" i="1"/>
  <c r="J119" i="1" s="1"/>
  <c r="T119" i="1"/>
  <c r="S119" i="1"/>
  <c r="R119" i="1"/>
  <c r="G119" i="1" s="1"/>
  <c r="P119" i="1"/>
  <c r="L119" i="1"/>
  <c r="H119" i="1"/>
  <c r="AL118" i="1"/>
  <c r="AK118" i="1"/>
  <c r="AJ118" i="1"/>
  <c r="AI118" i="1"/>
  <c r="AH118" i="1"/>
  <c r="AG118" i="1"/>
  <c r="AF118" i="1"/>
  <c r="L118" i="1" s="1"/>
  <c r="AE118" i="1"/>
  <c r="AD118" i="1"/>
  <c r="AC118" i="1"/>
  <c r="AB118" i="1"/>
  <c r="AA118" i="1"/>
  <c r="Z118" i="1"/>
  <c r="F118" i="1" s="1"/>
  <c r="Y118" i="1"/>
  <c r="X118" i="1"/>
  <c r="W118" i="1"/>
  <c r="V118" i="1"/>
  <c r="U118" i="1"/>
  <c r="T118" i="1"/>
  <c r="H118" i="1" s="1"/>
  <c r="N118" i="1" s="1"/>
  <c r="S118" i="1"/>
  <c r="R118" i="1"/>
  <c r="G118" i="1" s="1"/>
  <c r="M118" i="1"/>
  <c r="K118" i="1"/>
  <c r="J118" i="1"/>
  <c r="I118" i="1"/>
  <c r="P118" i="1" s="1"/>
  <c r="AL117" i="1"/>
  <c r="AK117" i="1"/>
  <c r="AJ117" i="1"/>
  <c r="AI117" i="1"/>
  <c r="AH117" i="1"/>
  <c r="AG117" i="1"/>
  <c r="AF117" i="1"/>
  <c r="L117" i="1" s="1"/>
  <c r="AE117" i="1"/>
  <c r="AD117" i="1"/>
  <c r="AC117" i="1"/>
  <c r="AB117" i="1"/>
  <c r="AA117" i="1"/>
  <c r="F117" i="1" s="1"/>
  <c r="Z117" i="1"/>
  <c r="Y117" i="1"/>
  <c r="X117" i="1"/>
  <c r="W117" i="1"/>
  <c r="V117" i="1"/>
  <c r="U117" i="1"/>
  <c r="T117" i="1"/>
  <c r="H117" i="1" s="1"/>
  <c r="N117" i="1" s="1"/>
  <c r="S117" i="1"/>
  <c r="I117" i="1" s="1"/>
  <c r="R117" i="1"/>
  <c r="K117" i="1"/>
  <c r="J117" i="1"/>
  <c r="G117" i="1"/>
  <c r="M117" i="1" s="1"/>
  <c r="AL116" i="1"/>
  <c r="AK116" i="1"/>
  <c r="AJ116" i="1"/>
  <c r="AI116" i="1"/>
  <c r="AH116" i="1"/>
  <c r="AG116" i="1"/>
  <c r="AF116" i="1"/>
  <c r="L116" i="1" s="1"/>
  <c r="AE116" i="1"/>
  <c r="AD116" i="1"/>
  <c r="AC116" i="1"/>
  <c r="I116" i="1" s="1"/>
  <c r="AB116" i="1"/>
  <c r="G116" i="1" s="1"/>
  <c r="AA116" i="1"/>
  <c r="Z116" i="1"/>
  <c r="Y116" i="1"/>
  <c r="X116" i="1"/>
  <c r="W116" i="1"/>
  <c r="V116" i="1"/>
  <c r="U116" i="1"/>
  <c r="J116" i="1" s="1"/>
  <c r="T116" i="1"/>
  <c r="H116" i="1" s="1"/>
  <c r="N116" i="1" s="1"/>
  <c r="S116" i="1"/>
  <c r="R116" i="1"/>
  <c r="K116" i="1"/>
  <c r="AL115" i="1"/>
  <c r="AK115" i="1"/>
  <c r="AJ115" i="1"/>
  <c r="AI115" i="1"/>
  <c r="AH115" i="1"/>
  <c r="AG115" i="1"/>
  <c r="AF115" i="1"/>
  <c r="AE115" i="1"/>
  <c r="AD115" i="1"/>
  <c r="AC115" i="1"/>
  <c r="I115" i="1" s="1"/>
  <c r="AB115" i="1"/>
  <c r="AA115" i="1"/>
  <c r="Z115" i="1"/>
  <c r="Y115" i="1"/>
  <c r="K115" i="1" s="1"/>
  <c r="X115" i="1"/>
  <c r="W115" i="1"/>
  <c r="V115" i="1"/>
  <c r="U115" i="1"/>
  <c r="J115" i="1" s="1"/>
  <c r="T115" i="1"/>
  <c r="S115" i="1"/>
  <c r="R115" i="1"/>
  <c r="G115" i="1" s="1"/>
  <c r="P115" i="1"/>
  <c r="L115" i="1"/>
  <c r="H115" i="1"/>
  <c r="AL114" i="1"/>
  <c r="AK114" i="1"/>
  <c r="AJ114" i="1"/>
  <c r="AI114" i="1"/>
  <c r="AH114" i="1"/>
  <c r="AG114" i="1"/>
  <c r="AF114" i="1"/>
  <c r="L114" i="1" s="1"/>
  <c r="AE114" i="1"/>
  <c r="AD114" i="1"/>
  <c r="AC114" i="1"/>
  <c r="AB114" i="1"/>
  <c r="AA114" i="1"/>
  <c r="Z114" i="1"/>
  <c r="F114" i="1" s="1"/>
  <c r="Y114" i="1"/>
  <c r="X114" i="1"/>
  <c r="W114" i="1"/>
  <c r="V114" i="1"/>
  <c r="U114" i="1"/>
  <c r="T114" i="1"/>
  <c r="H114" i="1" s="1"/>
  <c r="N114" i="1" s="1"/>
  <c r="S114" i="1"/>
  <c r="R114" i="1"/>
  <c r="G114" i="1" s="1"/>
  <c r="M114" i="1"/>
  <c r="K114" i="1"/>
  <c r="J114" i="1"/>
  <c r="I114" i="1"/>
  <c r="P114" i="1" s="1"/>
  <c r="AL113" i="1"/>
  <c r="AK113" i="1"/>
  <c r="AJ113" i="1"/>
  <c r="AI113" i="1"/>
  <c r="AH113" i="1"/>
  <c r="AG113" i="1"/>
  <c r="AF113" i="1"/>
  <c r="L113" i="1" s="1"/>
  <c r="AE113" i="1"/>
  <c r="AD113" i="1"/>
  <c r="AC113" i="1"/>
  <c r="AB113" i="1"/>
  <c r="AA113" i="1"/>
  <c r="F113" i="1" s="1"/>
  <c r="Z113" i="1"/>
  <c r="Y113" i="1"/>
  <c r="X113" i="1"/>
  <c r="W113" i="1"/>
  <c r="V113" i="1"/>
  <c r="U113" i="1"/>
  <c r="T113" i="1"/>
  <c r="H113" i="1" s="1"/>
  <c r="N113" i="1" s="1"/>
  <c r="S113" i="1"/>
  <c r="I113" i="1" s="1"/>
  <c r="R113" i="1"/>
  <c r="K113" i="1"/>
  <c r="J113" i="1"/>
  <c r="G113" i="1"/>
  <c r="M113" i="1" s="1"/>
  <c r="AL112" i="1"/>
  <c r="AK112" i="1"/>
  <c r="AJ112" i="1"/>
  <c r="AI112" i="1"/>
  <c r="AH112" i="1"/>
  <c r="AG112" i="1"/>
  <c r="AF112" i="1"/>
  <c r="L112" i="1" s="1"/>
  <c r="AE112" i="1"/>
  <c r="AD112" i="1"/>
  <c r="AC112" i="1"/>
  <c r="I112" i="1" s="1"/>
  <c r="AB112" i="1"/>
  <c r="G112" i="1" s="1"/>
  <c r="AA112" i="1"/>
  <c r="Z112" i="1"/>
  <c r="Y112" i="1"/>
  <c r="X112" i="1"/>
  <c r="K112" i="1" s="1"/>
  <c r="W112" i="1"/>
  <c r="V112" i="1"/>
  <c r="U112" i="1"/>
  <c r="J112" i="1" s="1"/>
  <c r="T112" i="1"/>
  <c r="H112" i="1" s="1"/>
  <c r="N112" i="1" s="1"/>
  <c r="S112" i="1"/>
  <c r="R112" i="1"/>
  <c r="AL111" i="1"/>
  <c r="AK111" i="1"/>
  <c r="AJ111" i="1"/>
  <c r="AI111" i="1"/>
  <c r="AH111" i="1"/>
  <c r="AG111" i="1"/>
  <c r="AF111" i="1"/>
  <c r="AE111" i="1"/>
  <c r="AD111" i="1"/>
  <c r="AC111" i="1"/>
  <c r="I111" i="1" s="1"/>
  <c r="AB111" i="1"/>
  <c r="AA111" i="1"/>
  <c r="Z111" i="1"/>
  <c r="Y111" i="1"/>
  <c r="K111" i="1" s="1"/>
  <c r="X111" i="1"/>
  <c r="W111" i="1"/>
  <c r="V111" i="1"/>
  <c r="U111" i="1"/>
  <c r="J111" i="1" s="1"/>
  <c r="T111" i="1"/>
  <c r="S111" i="1"/>
  <c r="R111" i="1"/>
  <c r="G111" i="1" s="1"/>
  <c r="P111" i="1"/>
  <c r="L111" i="1"/>
  <c r="H111" i="1"/>
  <c r="AL110" i="1"/>
  <c r="AK110" i="1"/>
  <c r="AJ110" i="1"/>
  <c r="AI110" i="1"/>
  <c r="AH110" i="1"/>
  <c r="AG110" i="1"/>
  <c r="AF110" i="1"/>
  <c r="L110" i="1" s="1"/>
  <c r="AE110" i="1"/>
  <c r="AD110" i="1"/>
  <c r="AC110" i="1"/>
  <c r="AB110" i="1"/>
  <c r="AA110" i="1"/>
  <c r="Z110" i="1"/>
  <c r="F110" i="1" s="1"/>
  <c r="Y110" i="1"/>
  <c r="X110" i="1"/>
  <c r="W110" i="1"/>
  <c r="V110" i="1"/>
  <c r="U110" i="1"/>
  <c r="T110" i="1"/>
  <c r="H110" i="1" s="1"/>
  <c r="N110" i="1" s="1"/>
  <c r="S110" i="1"/>
  <c r="R110" i="1"/>
  <c r="G110" i="1" s="1"/>
  <c r="M110" i="1"/>
  <c r="K110" i="1"/>
  <c r="J110" i="1"/>
  <c r="I110" i="1"/>
  <c r="P110" i="1" s="1"/>
  <c r="AL109" i="1"/>
  <c r="AK109" i="1"/>
  <c r="AJ109" i="1"/>
  <c r="AI109" i="1"/>
  <c r="AH109" i="1"/>
  <c r="AG109" i="1"/>
  <c r="AF109" i="1"/>
  <c r="L109" i="1" s="1"/>
  <c r="AE109" i="1"/>
  <c r="AD109" i="1"/>
  <c r="AC109" i="1"/>
  <c r="AB109" i="1"/>
  <c r="AA109" i="1"/>
  <c r="F109" i="1" s="1"/>
  <c r="Z109" i="1"/>
  <c r="Y109" i="1"/>
  <c r="X109" i="1"/>
  <c r="W109" i="1"/>
  <c r="V109" i="1"/>
  <c r="U109" i="1"/>
  <c r="T109" i="1"/>
  <c r="H109" i="1" s="1"/>
  <c r="N109" i="1" s="1"/>
  <c r="S109" i="1"/>
  <c r="I109" i="1" s="1"/>
  <c r="R109" i="1"/>
  <c r="K109" i="1"/>
  <c r="J109" i="1"/>
  <c r="G109" i="1"/>
  <c r="M109" i="1" s="1"/>
  <c r="AL108" i="1"/>
  <c r="AK108" i="1"/>
  <c r="AJ108" i="1"/>
  <c r="AI108" i="1"/>
  <c r="AH108" i="1"/>
  <c r="AG108" i="1"/>
  <c r="AF108" i="1"/>
  <c r="L108" i="1" s="1"/>
  <c r="AE108" i="1"/>
  <c r="AD108" i="1"/>
  <c r="AC108" i="1"/>
  <c r="I108" i="1" s="1"/>
  <c r="AB108" i="1"/>
  <c r="G108" i="1" s="1"/>
  <c r="AA108" i="1"/>
  <c r="Z108" i="1"/>
  <c r="Y108" i="1"/>
  <c r="X108" i="1"/>
  <c r="K108" i="1" s="1"/>
  <c r="W108" i="1"/>
  <c r="V108" i="1"/>
  <c r="U108" i="1"/>
  <c r="J108" i="1" s="1"/>
  <c r="T108" i="1"/>
  <c r="H108" i="1" s="1"/>
  <c r="N108" i="1" s="1"/>
  <c r="S108" i="1"/>
  <c r="R108" i="1"/>
  <c r="AL107" i="1"/>
  <c r="AK107" i="1"/>
  <c r="AJ107" i="1"/>
  <c r="AI107" i="1"/>
  <c r="AH107" i="1"/>
  <c r="AG107" i="1"/>
  <c r="AF107" i="1"/>
  <c r="AE107" i="1"/>
  <c r="AD107" i="1"/>
  <c r="AC107" i="1"/>
  <c r="I107" i="1" s="1"/>
  <c r="AB107" i="1"/>
  <c r="AA107" i="1"/>
  <c r="Z107" i="1"/>
  <c r="Y107" i="1"/>
  <c r="K107" i="1" s="1"/>
  <c r="X107" i="1"/>
  <c r="W107" i="1"/>
  <c r="V107" i="1"/>
  <c r="U107" i="1"/>
  <c r="J107" i="1" s="1"/>
  <c r="T107" i="1"/>
  <c r="S107" i="1"/>
  <c r="R107" i="1"/>
  <c r="G107" i="1" s="1"/>
  <c r="P107" i="1"/>
  <c r="L107" i="1"/>
  <c r="H107" i="1"/>
  <c r="AL106" i="1"/>
  <c r="AK106" i="1"/>
  <c r="AJ106" i="1"/>
  <c r="AI106" i="1"/>
  <c r="AH106" i="1"/>
  <c r="AG106" i="1"/>
  <c r="AF106" i="1"/>
  <c r="L106" i="1" s="1"/>
  <c r="AE106" i="1"/>
  <c r="AD106" i="1"/>
  <c r="AC106" i="1"/>
  <c r="AB106" i="1"/>
  <c r="AA106" i="1"/>
  <c r="Z106" i="1"/>
  <c r="F106" i="1" s="1"/>
  <c r="Y106" i="1"/>
  <c r="X106" i="1"/>
  <c r="W106" i="1"/>
  <c r="V106" i="1"/>
  <c r="U106" i="1"/>
  <c r="T106" i="1"/>
  <c r="H106" i="1" s="1"/>
  <c r="N106" i="1" s="1"/>
  <c r="S106" i="1"/>
  <c r="R106" i="1"/>
  <c r="G106" i="1" s="1"/>
  <c r="M106" i="1"/>
  <c r="K106" i="1"/>
  <c r="J106" i="1"/>
  <c r="I106" i="1"/>
  <c r="P106" i="1" s="1"/>
  <c r="AL105" i="1"/>
  <c r="AK105" i="1"/>
  <c r="AJ105" i="1"/>
  <c r="AI105" i="1"/>
  <c r="AH105" i="1"/>
  <c r="AG105" i="1"/>
  <c r="AF105" i="1"/>
  <c r="L105" i="1" s="1"/>
  <c r="AE105" i="1"/>
  <c r="AD105" i="1"/>
  <c r="AC105" i="1"/>
  <c r="AB105" i="1"/>
  <c r="AA105" i="1"/>
  <c r="F105" i="1" s="1"/>
  <c r="Z105" i="1"/>
  <c r="Y105" i="1"/>
  <c r="X105" i="1"/>
  <c r="W105" i="1"/>
  <c r="V105" i="1"/>
  <c r="U105" i="1"/>
  <c r="T105" i="1"/>
  <c r="H105" i="1" s="1"/>
  <c r="N105" i="1" s="1"/>
  <c r="S105" i="1"/>
  <c r="I105" i="1" s="1"/>
  <c r="R105" i="1"/>
  <c r="K105" i="1"/>
  <c r="J105" i="1"/>
  <c r="G105" i="1"/>
  <c r="M105" i="1" s="1"/>
  <c r="AL104" i="1"/>
  <c r="AK104" i="1"/>
  <c r="AJ104" i="1"/>
  <c r="AI104" i="1"/>
  <c r="AH104" i="1"/>
  <c r="AG104" i="1"/>
  <c r="AF104" i="1"/>
  <c r="L104" i="1" s="1"/>
  <c r="AE104" i="1"/>
  <c r="AD104" i="1"/>
  <c r="AC104" i="1"/>
  <c r="I104" i="1" s="1"/>
  <c r="AB104" i="1"/>
  <c r="G104" i="1" s="1"/>
  <c r="AA104" i="1"/>
  <c r="Z104" i="1"/>
  <c r="Y104" i="1"/>
  <c r="X104" i="1"/>
  <c r="K104" i="1" s="1"/>
  <c r="W104" i="1"/>
  <c r="V104" i="1"/>
  <c r="U104" i="1"/>
  <c r="J104" i="1" s="1"/>
  <c r="T104" i="1"/>
  <c r="H104" i="1" s="1"/>
  <c r="N104" i="1" s="1"/>
  <c r="S104" i="1"/>
  <c r="R104" i="1"/>
  <c r="AL103" i="1"/>
  <c r="AK103" i="1"/>
  <c r="AJ103" i="1"/>
  <c r="AI103" i="1"/>
  <c r="AH103" i="1"/>
  <c r="AG103" i="1"/>
  <c r="AF103" i="1"/>
  <c r="AE103" i="1"/>
  <c r="AD103" i="1"/>
  <c r="AC103" i="1"/>
  <c r="I103" i="1" s="1"/>
  <c r="AB103" i="1"/>
  <c r="AA103" i="1"/>
  <c r="Z103" i="1"/>
  <c r="Y103" i="1"/>
  <c r="K103" i="1" s="1"/>
  <c r="X103" i="1"/>
  <c r="W103" i="1"/>
  <c r="V103" i="1"/>
  <c r="U103" i="1"/>
  <c r="J103" i="1" s="1"/>
  <c r="T103" i="1"/>
  <c r="S103" i="1"/>
  <c r="R103" i="1"/>
  <c r="G103" i="1" s="1"/>
  <c r="P103" i="1"/>
  <c r="L103" i="1"/>
  <c r="H103" i="1"/>
  <c r="AL102" i="1"/>
  <c r="AK102" i="1"/>
  <c r="AJ102" i="1"/>
  <c r="AI102" i="1"/>
  <c r="AH102" i="1"/>
  <c r="AG102" i="1"/>
  <c r="AF102" i="1"/>
  <c r="L102" i="1" s="1"/>
  <c r="AE102" i="1"/>
  <c r="AD102" i="1"/>
  <c r="AC102" i="1"/>
  <c r="AB102" i="1"/>
  <c r="AA102" i="1"/>
  <c r="Z102" i="1"/>
  <c r="F102" i="1" s="1"/>
  <c r="Y102" i="1"/>
  <c r="X102" i="1"/>
  <c r="W102" i="1"/>
  <c r="V102" i="1"/>
  <c r="U102" i="1"/>
  <c r="T102" i="1"/>
  <c r="H102" i="1" s="1"/>
  <c r="N102" i="1" s="1"/>
  <c r="S102" i="1"/>
  <c r="R102" i="1"/>
  <c r="G102" i="1" s="1"/>
  <c r="K102" i="1"/>
  <c r="J102" i="1"/>
  <c r="I102" i="1"/>
  <c r="P102" i="1" s="1"/>
  <c r="AL101" i="1"/>
  <c r="AK101" i="1"/>
  <c r="AJ101" i="1"/>
  <c r="AI101" i="1"/>
  <c r="AH101" i="1"/>
  <c r="AG101" i="1"/>
  <c r="AF101" i="1"/>
  <c r="L101" i="1" s="1"/>
  <c r="AE101" i="1"/>
  <c r="AD101" i="1"/>
  <c r="AC101" i="1"/>
  <c r="AB101" i="1"/>
  <c r="AA101" i="1"/>
  <c r="F101" i="1" s="1"/>
  <c r="Z101" i="1"/>
  <c r="Y101" i="1"/>
  <c r="X101" i="1"/>
  <c r="W101" i="1"/>
  <c r="V101" i="1"/>
  <c r="U101" i="1"/>
  <c r="T101" i="1"/>
  <c r="H101" i="1" s="1"/>
  <c r="N101" i="1" s="1"/>
  <c r="S101" i="1"/>
  <c r="I101" i="1" s="1"/>
  <c r="R101" i="1"/>
  <c r="K101" i="1"/>
  <c r="J101" i="1"/>
  <c r="G101" i="1"/>
  <c r="M101" i="1" s="1"/>
  <c r="AL100" i="1"/>
  <c r="AK100" i="1"/>
  <c r="AJ100" i="1"/>
  <c r="AI100" i="1"/>
  <c r="AH100" i="1"/>
  <c r="AG100" i="1"/>
  <c r="AF100" i="1"/>
  <c r="L100" i="1" s="1"/>
  <c r="AE100" i="1"/>
  <c r="AD100" i="1"/>
  <c r="AC100" i="1"/>
  <c r="I100" i="1" s="1"/>
  <c r="AB100" i="1"/>
  <c r="G100" i="1" s="1"/>
  <c r="AA100" i="1"/>
  <c r="Z100" i="1"/>
  <c r="Y100" i="1"/>
  <c r="X100" i="1"/>
  <c r="K100" i="1" s="1"/>
  <c r="W100" i="1"/>
  <c r="V100" i="1"/>
  <c r="U100" i="1"/>
  <c r="J100" i="1" s="1"/>
  <c r="T100" i="1"/>
  <c r="H100" i="1" s="1"/>
  <c r="N100" i="1" s="1"/>
  <c r="S100" i="1"/>
  <c r="R100" i="1"/>
  <c r="AL99" i="1"/>
  <c r="AK99" i="1"/>
  <c r="AJ99" i="1"/>
  <c r="AI99" i="1"/>
  <c r="AH99" i="1"/>
  <c r="AG99" i="1"/>
  <c r="AF99" i="1"/>
  <c r="AE99" i="1"/>
  <c r="AD99" i="1"/>
  <c r="AC99" i="1"/>
  <c r="I99" i="1" s="1"/>
  <c r="AB99" i="1"/>
  <c r="AA99" i="1"/>
  <c r="Z99" i="1"/>
  <c r="Y99" i="1"/>
  <c r="K99" i="1" s="1"/>
  <c r="X99" i="1"/>
  <c r="W99" i="1"/>
  <c r="V99" i="1"/>
  <c r="U99" i="1"/>
  <c r="J99" i="1" s="1"/>
  <c r="T99" i="1"/>
  <c r="S99" i="1"/>
  <c r="R99" i="1"/>
  <c r="G99" i="1" s="1"/>
  <c r="P99" i="1"/>
  <c r="L99" i="1"/>
  <c r="H99" i="1"/>
  <c r="AL98" i="1"/>
  <c r="AK98" i="1"/>
  <c r="AJ98" i="1"/>
  <c r="AI98" i="1"/>
  <c r="AH98" i="1"/>
  <c r="AG98" i="1"/>
  <c r="AF98" i="1"/>
  <c r="L98" i="1" s="1"/>
  <c r="AE98" i="1"/>
  <c r="AD98" i="1"/>
  <c r="AC98" i="1"/>
  <c r="AB98" i="1"/>
  <c r="AA98" i="1"/>
  <c r="Z98" i="1"/>
  <c r="F98" i="1" s="1"/>
  <c r="Y98" i="1"/>
  <c r="X98" i="1"/>
  <c r="W98" i="1"/>
  <c r="V98" i="1"/>
  <c r="U98" i="1"/>
  <c r="T98" i="1"/>
  <c r="H98" i="1" s="1"/>
  <c r="N98" i="1" s="1"/>
  <c r="S98" i="1"/>
  <c r="R98" i="1"/>
  <c r="G98" i="1" s="1"/>
  <c r="M98" i="1"/>
  <c r="K98" i="1"/>
  <c r="J98" i="1"/>
  <c r="I98" i="1"/>
  <c r="P98" i="1" s="1"/>
  <c r="AL97" i="1"/>
  <c r="AK97" i="1"/>
  <c r="AJ97" i="1"/>
  <c r="AI97" i="1"/>
  <c r="AH97" i="1"/>
  <c r="AG97" i="1"/>
  <c r="AF97" i="1"/>
  <c r="L97" i="1" s="1"/>
  <c r="AE97" i="1"/>
  <c r="AD97" i="1"/>
  <c r="AC97" i="1"/>
  <c r="AB97" i="1"/>
  <c r="AA97" i="1"/>
  <c r="F97" i="1" s="1"/>
  <c r="Z97" i="1"/>
  <c r="Y97" i="1"/>
  <c r="X97" i="1"/>
  <c r="W97" i="1"/>
  <c r="V97" i="1"/>
  <c r="U97" i="1"/>
  <c r="T97" i="1"/>
  <c r="H97" i="1" s="1"/>
  <c r="N97" i="1" s="1"/>
  <c r="S97" i="1"/>
  <c r="I97" i="1" s="1"/>
  <c r="R97" i="1"/>
  <c r="K97" i="1"/>
  <c r="J97" i="1"/>
  <c r="G97" i="1"/>
  <c r="M97" i="1" s="1"/>
  <c r="AL96" i="1"/>
  <c r="AK96" i="1"/>
  <c r="AJ96" i="1"/>
  <c r="AI96" i="1"/>
  <c r="AH96" i="1"/>
  <c r="AG96" i="1"/>
  <c r="AF96" i="1"/>
  <c r="L96" i="1" s="1"/>
  <c r="AE96" i="1"/>
  <c r="AD96" i="1"/>
  <c r="AC96" i="1"/>
  <c r="I96" i="1" s="1"/>
  <c r="AB96" i="1"/>
  <c r="G96" i="1" s="1"/>
  <c r="AA96" i="1"/>
  <c r="Z96" i="1"/>
  <c r="Y96" i="1"/>
  <c r="X96" i="1"/>
  <c r="W96" i="1"/>
  <c r="V96" i="1"/>
  <c r="U96" i="1"/>
  <c r="J96" i="1" s="1"/>
  <c r="T96" i="1"/>
  <c r="H96" i="1" s="1"/>
  <c r="N96" i="1" s="1"/>
  <c r="S96" i="1"/>
  <c r="R96" i="1"/>
  <c r="K96" i="1"/>
  <c r="AL95" i="1"/>
  <c r="AK95" i="1"/>
  <c r="AJ95" i="1"/>
  <c r="AI95" i="1"/>
  <c r="AH95" i="1"/>
  <c r="AG95" i="1"/>
  <c r="AF95" i="1"/>
  <c r="AE95" i="1"/>
  <c r="AD95" i="1"/>
  <c r="AC95" i="1"/>
  <c r="I95" i="1" s="1"/>
  <c r="AB95" i="1"/>
  <c r="AA95" i="1"/>
  <c r="Z95" i="1"/>
  <c r="Y95" i="1"/>
  <c r="K95" i="1" s="1"/>
  <c r="X95" i="1"/>
  <c r="W95" i="1"/>
  <c r="V95" i="1"/>
  <c r="U95" i="1"/>
  <c r="J95" i="1" s="1"/>
  <c r="T95" i="1"/>
  <c r="S95" i="1"/>
  <c r="R95" i="1"/>
  <c r="G95" i="1" s="1"/>
  <c r="P95" i="1"/>
  <c r="L95" i="1"/>
  <c r="H95" i="1"/>
  <c r="AL94" i="1"/>
  <c r="AK94" i="1"/>
  <c r="AJ94" i="1"/>
  <c r="AI94" i="1"/>
  <c r="AH94" i="1"/>
  <c r="AG94" i="1"/>
  <c r="AF94" i="1"/>
  <c r="L94" i="1" s="1"/>
  <c r="AE94" i="1"/>
  <c r="AD94" i="1"/>
  <c r="AC94" i="1"/>
  <c r="AB94" i="1"/>
  <c r="AA94" i="1"/>
  <c r="Z94" i="1"/>
  <c r="F94" i="1" s="1"/>
  <c r="Y94" i="1"/>
  <c r="X94" i="1"/>
  <c r="W94" i="1"/>
  <c r="V94" i="1"/>
  <c r="U94" i="1"/>
  <c r="T94" i="1"/>
  <c r="H94" i="1" s="1"/>
  <c r="N94" i="1" s="1"/>
  <c r="S94" i="1"/>
  <c r="R94" i="1"/>
  <c r="G94" i="1" s="1"/>
  <c r="M94" i="1"/>
  <c r="K94" i="1"/>
  <c r="J94" i="1"/>
  <c r="I94" i="1"/>
  <c r="P94" i="1" s="1"/>
  <c r="AL93" i="1"/>
  <c r="AK93" i="1"/>
  <c r="AJ93" i="1"/>
  <c r="AI93" i="1"/>
  <c r="AH93" i="1"/>
  <c r="AG93" i="1"/>
  <c r="AF93" i="1"/>
  <c r="L93" i="1" s="1"/>
  <c r="AE93" i="1"/>
  <c r="AD93" i="1"/>
  <c r="AC93" i="1"/>
  <c r="AB93" i="1"/>
  <c r="AA93" i="1"/>
  <c r="F93" i="1" s="1"/>
  <c r="Z93" i="1"/>
  <c r="Y93" i="1"/>
  <c r="X93" i="1"/>
  <c r="W93" i="1"/>
  <c r="V93" i="1"/>
  <c r="U93" i="1"/>
  <c r="T93" i="1"/>
  <c r="H93" i="1" s="1"/>
  <c r="N93" i="1" s="1"/>
  <c r="S93" i="1"/>
  <c r="I93" i="1" s="1"/>
  <c r="R93" i="1"/>
  <c r="K93" i="1"/>
  <c r="J93" i="1"/>
  <c r="G93" i="1"/>
  <c r="M93" i="1" s="1"/>
  <c r="AL92" i="1"/>
  <c r="AK92" i="1"/>
  <c r="AJ92" i="1"/>
  <c r="AI92" i="1"/>
  <c r="AH92" i="1"/>
  <c r="AG92" i="1"/>
  <c r="AF92" i="1"/>
  <c r="L92" i="1" s="1"/>
  <c r="AE92" i="1"/>
  <c r="AD92" i="1"/>
  <c r="AC92" i="1"/>
  <c r="I92" i="1" s="1"/>
  <c r="AB92" i="1"/>
  <c r="G92" i="1" s="1"/>
  <c r="AA92" i="1"/>
  <c r="Z92" i="1"/>
  <c r="Y92" i="1"/>
  <c r="X92" i="1"/>
  <c r="W92" i="1"/>
  <c r="V92" i="1"/>
  <c r="U92" i="1"/>
  <c r="J92" i="1" s="1"/>
  <c r="T92" i="1"/>
  <c r="H92" i="1" s="1"/>
  <c r="N92" i="1" s="1"/>
  <c r="S92" i="1"/>
  <c r="R92" i="1"/>
  <c r="K92" i="1"/>
  <c r="AL91" i="1"/>
  <c r="AK91" i="1"/>
  <c r="AJ91" i="1"/>
  <c r="AI91" i="1"/>
  <c r="AH91" i="1"/>
  <c r="AG91" i="1"/>
  <c r="AF91" i="1"/>
  <c r="AE91" i="1"/>
  <c r="AD91" i="1"/>
  <c r="AC91" i="1"/>
  <c r="I91" i="1" s="1"/>
  <c r="AB91" i="1"/>
  <c r="AA91" i="1"/>
  <c r="Z91" i="1"/>
  <c r="Y91" i="1"/>
  <c r="K91" i="1" s="1"/>
  <c r="X91" i="1"/>
  <c r="W91" i="1"/>
  <c r="V91" i="1"/>
  <c r="U91" i="1"/>
  <c r="J91" i="1" s="1"/>
  <c r="T91" i="1"/>
  <c r="S91" i="1"/>
  <c r="R91" i="1"/>
  <c r="G91" i="1" s="1"/>
  <c r="P91" i="1"/>
  <c r="L91" i="1"/>
  <c r="H91" i="1"/>
  <c r="AL90" i="1"/>
  <c r="AK90" i="1"/>
  <c r="AJ90" i="1"/>
  <c r="AI90" i="1"/>
  <c r="AH90" i="1"/>
  <c r="AG90" i="1"/>
  <c r="AF90" i="1"/>
  <c r="L90" i="1" s="1"/>
  <c r="AE90" i="1"/>
  <c r="AD90" i="1"/>
  <c r="AC90" i="1"/>
  <c r="AB90" i="1"/>
  <c r="AA90" i="1"/>
  <c r="Z90" i="1"/>
  <c r="F90" i="1" s="1"/>
  <c r="Y90" i="1"/>
  <c r="X90" i="1"/>
  <c r="W90" i="1"/>
  <c r="V90" i="1"/>
  <c r="U90" i="1"/>
  <c r="T90" i="1"/>
  <c r="H90" i="1" s="1"/>
  <c r="N90" i="1" s="1"/>
  <c r="S90" i="1"/>
  <c r="R90" i="1"/>
  <c r="G90" i="1" s="1"/>
  <c r="M90" i="1"/>
  <c r="K90" i="1"/>
  <c r="J90" i="1"/>
  <c r="I90" i="1"/>
  <c r="P90" i="1" s="1"/>
  <c r="AL89" i="1"/>
  <c r="AK89" i="1"/>
  <c r="AJ89" i="1"/>
  <c r="AI89" i="1"/>
  <c r="AH89" i="1"/>
  <c r="AG89" i="1"/>
  <c r="AF89" i="1"/>
  <c r="L89" i="1" s="1"/>
  <c r="AE89" i="1"/>
  <c r="AD89" i="1"/>
  <c r="AC89" i="1"/>
  <c r="AB89" i="1"/>
  <c r="AA89" i="1"/>
  <c r="F89" i="1" s="1"/>
  <c r="Z89" i="1"/>
  <c r="Y89" i="1"/>
  <c r="X89" i="1"/>
  <c r="W89" i="1"/>
  <c r="V89" i="1"/>
  <c r="U89" i="1"/>
  <c r="T89" i="1"/>
  <c r="H89" i="1" s="1"/>
  <c r="N89" i="1" s="1"/>
  <c r="S89" i="1"/>
  <c r="I89" i="1" s="1"/>
  <c r="R89" i="1"/>
  <c r="K89" i="1"/>
  <c r="J89" i="1"/>
  <c r="G89" i="1"/>
  <c r="M89" i="1" s="1"/>
  <c r="AL88" i="1"/>
  <c r="AK88" i="1"/>
  <c r="AJ88" i="1"/>
  <c r="AI88" i="1"/>
  <c r="AH88" i="1"/>
  <c r="AG88" i="1"/>
  <c r="AF88" i="1"/>
  <c r="L88" i="1" s="1"/>
  <c r="AE88" i="1"/>
  <c r="AD88" i="1"/>
  <c r="AC88" i="1"/>
  <c r="I88" i="1" s="1"/>
  <c r="AB88" i="1"/>
  <c r="G88" i="1" s="1"/>
  <c r="AA88" i="1"/>
  <c r="Z88" i="1"/>
  <c r="Y88" i="1"/>
  <c r="X88" i="1"/>
  <c r="K88" i="1" s="1"/>
  <c r="W88" i="1"/>
  <c r="V88" i="1"/>
  <c r="U88" i="1"/>
  <c r="J88" i="1" s="1"/>
  <c r="T88" i="1"/>
  <c r="H88" i="1" s="1"/>
  <c r="N88" i="1" s="1"/>
  <c r="S88" i="1"/>
  <c r="R88" i="1"/>
  <c r="AL87" i="1"/>
  <c r="AK87" i="1"/>
  <c r="AJ87" i="1"/>
  <c r="AI87" i="1"/>
  <c r="AH87" i="1"/>
  <c r="AG87" i="1"/>
  <c r="AF87" i="1"/>
  <c r="AE87" i="1"/>
  <c r="AD87" i="1"/>
  <c r="AC87" i="1"/>
  <c r="I87" i="1" s="1"/>
  <c r="AB87" i="1"/>
  <c r="AA87" i="1"/>
  <c r="Z87" i="1"/>
  <c r="Y87" i="1"/>
  <c r="K87" i="1" s="1"/>
  <c r="X87" i="1"/>
  <c r="W87" i="1"/>
  <c r="V87" i="1"/>
  <c r="U87" i="1"/>
  <c r="J87" i="1" s="1"/>
  <c r="T87" i="1"/>
  <c r="S87" i="1"/>
  <c r="R87" i="1"/>
  <c r="G87" i="1" s="1"/>
  <c r="P87" i="1"/>
  <c r="L87" i="1"/>
  <c r="H87" i="1"/>
  <c r="AL86" i="1"/>
  <c r="AK86" i="1"/>
  <c r="AJ86" i="1"/>
  <c r="AI86" i="1"/>
  <c r="AH86" i="1"/>
  <c r="AG86" i="1"/>
  <c r="AF86" i="1"/>
  <c r="L86" i="1" s="1"/>
  <c r="AE86" i="1"/>
  <c r="AD86" i="1"/>
  <c r="AC86" i="1"/>
  <c r="AB86" i="1"/>
  <c r="AA86" i="1"/>
  <c r="Z86" i="1"/>
  <c r="F86" i="1" s="1"/>
  <c r="Y86" i="1"/>
  <c r="X86" i="1"/>
  <c r="W86" i="1"/>
  <c r="V86" i="1"/>
  <c r="U86" i="1"/>
  <c r="T86" i="1"/>
  <c r="H86" i="1" s="1"/>
  <c r="N86" i="1" s="1"/>
  <c r="S86" i="1"/>
  <c r="R86" i="1"/>
  <c r="G86" i="1" s="1"/>
  <c r="M86" i="1"/>
  <c r="K86" i="1"/>
  <c r="J86" i="1"/>
  <c r="I86" i="1"/>
  <c r="P86" i="1" s="1"/>
  <c r="AL85" i="1"/>
  <c r="AK85" i="1"/>
  <c r="AJ85" i="1"/>
  <c r="AI85" i="1"/>
  <c r="AH85" i="1"/>
  <c r="AG85" i="1"/>
  <c r="AF85" i="1"/>
  <c r="L85" i="1" s="1"/>
  <c r="AE85" i="1"/>
  <c r="AD85" i="1"/>
  <c r="AC85" i="1"/>
  <c r="AB85" i="1"/>
  <c r="AA85" i="1"/>
  <c r="F85" i="1" s="1"/>
  <c r="Z85" i="1"/>
  <c r="Y85" i="1"/>
  <c r="X85" i="1"/>
  <c r="W85" i="1"/>
  <c r="V85" i="1"/>
  <c r="U85" i="1"/>
  <c r="T85" i="1"/>
  <c r="H85" i="1" s="1"/>
  <c r="N85" i="1" s="1"/>
  <c r="S85" i="1"/>
  <c r="I85" i="1" s="1"/>
  <c r="R85" i="1"/>
  <c r="K85" i="1"/>
  <c r="J85" i="1"/>
  <c r="G85" i="1"/>
  <c r="M85" i="1" s="1"/>
  <c r="AL84" i="1"/>
  <c r="AK84" i="1"/>
  <c r="AJ84" i="1"/>
  <c r="AI84" i="1"/>
  <c r="AH84" i="1"/>
  <c r="AG84" i="1"/>
  <c r="AF84" i="1"/>
  <c r="L84" i="1" s="1"/>
  <c r="AE84" i="1"/>
  <c r="AD84" i="1"/>
  <c r="AC84" i="1"/>
  <c r="I84" i="1" s="1"/>
  <c r="AB84" i="1"/>
  <c r="G84" i="1" s="1"/>
  <c r="AA84" i="1"/>
  <c r="Z84" i="1"/>
  <c r="Y84" i="1"/>
  <c r="X84" i="1"/>
  <c r="K84" i="1" s="1"/>
  <c r="W84" i="1"/>
  <c r="V84" i="1"/>
  <c r="U84" i="1"/>
  <c r="J84" i="1" s="1"/>
  <c r="T84" i="1"/>
  <c r="H84" i="1" s="1"/>
  <c r="N84" i="1" s="1"/>
  <c r="S84" i="1"/>
  <c r="R84" i="1"/>
  <c r="AL83" i="1"/>
  <c r="AK83" i="1"/>
  <c r="AJ83" i="1"/>
  <c r="AI83" i="1"/>
  <c r="AH83" i="1"/>
  <c r="AG83" i="1"/>
  <c r="L83" i="1" s="1"/>
  <c r="AF83" i="1"/>
  <c r="AE83" i="1"/>
  <c r="AD83" i="1"/>
  <c r="AC83" i="1"/>
  <c r="I83" i="1" s="1"/>
  <c r="AB83" i="1"/>
  <c r="AA83" i="1"/>
  <c r="Z83" i="1"/>
  <c r="Y83" i="1"/>
  <c r="K83" i="1" s="1"/>
  <c r="X83" i="1"/>
  <c r="W83" i="1"/>
  <c r="V83" i="1"/>
  <c r="U83" i="1"/>
  <c r="J83" i="1" s="1"/>
  <c r="T83" i="1"/>
  <c r="S83" i="1"/>
  <c r="R83" i="1"/>
  <c r="G83" i="1" s="1"/>
  <c r="H83" i="1"/>
  <c r="N83" i="1" s="1"/>
  <c r="AL82" i="1"/>
  <c r="AK82" i="1"/>
  <c r="AJ82" i="1"/>
  <c r="AI82" i="1"/>
  <c r="AH82" i="1"/>
  <c r="AG82" i="1"/>
  <c r="AF82" i="1"/>
  <c r="L82" i="1" s="1"/>
  <c r="AE82" i="1"/>
  <c r="J82" i="1" s="1"/>
  <c r="AD82" i="1"/>
  <c r="AC82" i="1"/>
  <c r="AB82" i="1"/>
  <c r="AA82" i="1"/>
  <c r="F82" i="1" s="1"/>
  <c r="Z82" i="1"/>
  <c r="Y82" i="1"/>
  <c r="X82" i="1"/>
  <c r="W82" i="1"/>
  <c r="V82" i="1"/>
  <c r="U82" i="1"/>
  <c r="T82" i="1"/>
  <c r="H82" i="1" s="1"/>
  <c r="S82" i="1"/>
  <c r="I82" i="1" s="1"/>
  <c r="R82" i="1"/>
  <c r="G82" i="1" s="1"/>
  <c r="K82" i="1"/>
  <c r="AL81" i="1"/>
  <c r="AK81" i="1"/>
  <c r="AJ81" i="1"/>
  <c r="AI81" i="1"/>
  <c r="AH81" i="1"/>
  <c r="AG81" i="1"/>
  <c r="AF81" i="1"/>
  <c r="L81" i="1" s="1"/>
  <c r="AE81" i="1"/>
  <c r="J81" i="1" s="1"/>
  <c r="N81" i="1" s="1"/>
  <c r="AD81" i="1"/>
  <c r="AC81" i="1"/>
  <c r="AB81" i="1"/>
  <c r="G81" i="1" s="1"/>
  <c r="AA81" i="1"/>
  <c r="F81" i="1" s="1"/>
  <c r="Z81" i="1"/>
  <c r="Y81" i="1"/>
  <c r="X81" i="1"/>
  <c r="W81" i="1"/>
  <c r="V81" i="1"/>
  <c r="U81" i="1"/>
  <c r="T81" i="1"/>
  <c r="H81" i="1" s="1"/>
  <c r="S81" i="1"/>
  <c r="I81" i="1" s="1"/>
  <c r="R81" i="1"/>
  <c r="K81" i="1"/>
  <c r="AL80" i="1"/>
  <c r="AK80" i="1"/>
  <c r="AJ80" i="1"/>
  <c r="AI80" i="1"/>
  <c r="AH80" i="1"/>
  <c r="AG80" i="1"/>
  <c r="AF80" i="1"/>
  <c r="AE80" i="1"/>
  <c r="AD80" i="1"/>
  <c r="AC80" i="1"/>
  <c r="I80" i="1" s="1"/>
  <c r="AB80" i="1"/>
  <c r="AA80" i="1"/>
  <c r="Z80" i="1"/>
  <c r="F80" i="1" s="1"/>
  <c r="Y80" i="1"/>
  <c r="X80" i="1"/>
  <c r="W80" i="1"/>
  <c r="V80" i="1"/>
  <c r="U80" i="1"/>
  <c r="J80" i="1" s="1"/>
  <c r="T80" i="1"/>
  <c r="H80" i="1" s="1"/>
  <c r="N80" i="1" s="1"/>
  <c r="S80" i="1"/>
  <c r="R80" i="1"/>
  <c r="P80" i="1"/>
  <c r="L80" i="1"/>
  <c r="K80" i="1"/>
  <c r="G80" i="1"/>
  <c r="AL79" i="1"/>
  <c r="AK79" i="1"/>
  <c r="AJ79" i="1"/>
  <c r="AI79" i="1"/>
  <c r="AH79" i="1"/>
  <c r="AG79" i="1"/>
  <c r="L79" i="1" s="1"/>
  <c r="AF79" i="1"/>
  <c r="AE79" i="1"/>
  <c r="AD79" i="1"/>
  <c r="AC79" i="1"/>
  <c r="I79" i="1" s="1"/>
  <c r="P79" i="1" s="1"/>
  <c r="AB79" i="1"/>
  <c r="AA79" i="1"/>
  <c r="Z79" i="1"/>
  <c r="Y79" i="1"/>
  <c r="K79" i="1" s="1"/>
  <c r="X79" i="1"/>
  <c r="W79" i="1"/>
  <c r="V79" i="1"/>
  <c r="U79" i="1"/>
  <c r="J79" i="1" s="1"/>
  <c r="T79" i="1"/>
  <c r="S79" i="1"/>
  <c r="R79" i="1"/>
  <c r="G79" i="1" s="1"/>
  <c r="H79" i="1"/>
  <c r="N79" i="1" s="1"/>
  <c r="AL78" i="1"/>
  <c r="AK78" i="1"/>
  <c r="AJ78" i="1"/>
  <c r="AI78" i="1"/>
  <c r="AH78" i="1"/>
  <c r="AG78" i="1"/>
  <c r="AF78" i="1"/>
  <c r="L78" i="1" s="1"/>
  <c r="AE78" i="1"/>
  <c r="AD78" i="1"/>
  <c r="AC78" i="1"/>
  <c r="AB78" i="1"/>
  <c r="AA78" i="1"/>
  <c r="Z78" i="1"/>
  <c r="Y78" i="1"/>
  <c r="X78" i="1"/>
  <c r="W78" i="1"/>
  <c r="V78" i="1"/>
  <c r="U78" i="1"/>
  <c r="T78" i="1"/>
  <c r="H78" i="1" s="1"/>
  <c r="N78" i="1" s="1"/>
  <c r="S78" i="1"/>
  <c r="R78" i="1"/>
  <c r="G78" i="1" s="1"/>
  <c r="M78" i="1"/>
  <c r="K78" i="1"/>
  <c r="J78" i="1"/>
  <c r="I78" i="1"/>
  <c r="P78" i="1" s="1"/>
  <c r="F78" i="1"/>
  <c r="AL77" i="1"/>
  <c r="AK77" i="1"/>
  <c r="AJ77" i="1"/>
  <c r="AI77" i="1"/>
  <c r="AH77" i="1"/>
  <c r="AG77" i="1"/>
  <c r="AF77" i="1"/>
  <c r="L77" i="1" s="1"/>
  <c r="AE77" i="1"/>
  <c r="AD77" i="1"/>
  <c r="AC77" i="1"/>
  <c r="AB77" i="1"/>
  <c r="G77" i="1" s="1"/>
  <c r="AA77" i="1"/>
  <c r="Z77" i="1"/>
  <c r="Y77" i="1"/>
  <c r="X77" i="1"/>
  <c r="K77" i="1" s="1"/>
  <c r="W77" i="1"/>
  <c r="V77" i="1"/>
  <c r="U77" i="1"/>
  <c r="T77" i="1"/>
  <c r="H77" i="1" s="1"/>
  <c r="S77" i="1"/>
  <c r="I77" i="1" s="1"/>
  <c r="R77" i="1"/>
  <c r="N77" i="1"/>
  <c r="J77" i="1"/>
  <c r="F77" i="1"/>
  <c r="AL76" i="1"/>
  <c r="AK76" i="1"/>
  <c r="AJ76" i="1"/>
  <c r="AI76" i="1"/>
  <c r="AH76" i="1"/>
  <c r="AG76" i="1"/>
  <c r="AF76" i="1"/>
  <c r="AE76" i="1"/>
  <c r="AD76" i="1"/>
  <c r="AC76" i="1"/>
  <c r="I76" i="1" s="1"/>
  <c r="AB76" i="1"/>
  <c r="AA76" i="1"/>
  <c r="Z76" i="1"/>
  <c r="Y76" i="1"/>
  <c r="X76" i="1"/>
  <c r="K76" i="1" s="1"/>
  <c r="W76" i="1"/>
  <c r="V76" i="1"/>
  <c r="U76" i="1"/>
  <c r="J76" i="1" s="1"/>
  <c r="T76" i="1"/>
  <c r="H76" i="1" s="1"/>
  <c r="N76" i="1" s="1"/>
  <c r="S76" i="1"/>
  <c r="R76" i="1"/>
  <c r="P76" i="1"/>
  <c r="L76" i="1"/>
  <c r="G76" i="1"/>
  <c r="AL75" i="1"/>
  <c r="AK75" i="1"/>
  <c r="AJ75" i="1"/>
  <c r="AI75" i="1"/>
  <c r="AH75" i="1"/>
  <c r="AG75" i="1"/>
  <c r="AF75" i="1"/>
  <c r="AE75" i="1"/>
  <c r="AD75" i="1"/>
  <c r="H75" i="1" s="1"/>
  <c r="N75" i="1" s="1"/>
  <c r="AC75" i="1"/>
  <c r="AB75" i="1"/>
  <c r="AA75" i="1"/>
  <c r="Z75" i="1"/>
  <c r="F75" i="1" s="1"/>
  <c r="Y75" i="1"/>
  <c r="K75" i="1" s="1"/>
  <c r="X75" i="1"/>
  <c r="W75" i="1"/>
  <c r="V75" i="1"/>
  <c r="U75" i="1"/>
  <c r="J75" i="1" s="1"/>
  <c r="T75" i="1"/>
  <c r="S75" i="1"/>
  <c r="R75" i="1"/>
  <c r="G75" i="1" s="1"/>
  <c r="L75" i="1"/>
  <c r="I75" i="1"/>
  <c r="P75" i="1" s="1"/>
  <c r="AL74" i="1"/>
  <c r="AK74" i="1"/>
  <c r="AJ74" i="1"/>
  <c r="AI74" i="1"/>
  <c r="AH74" i="1"/>
  <c r="AG74" i="1"/>
  <c r="AF74" i="1"/>
  <c r="L74" i="1" s="1"/>
  <c r="AE74" i="1"/>
  <c r="AD74" i="1"/>
  <c r="AC74" i="1"/>
  <c r="AB74" i="1"/>
  <c r="AA74" i="1"/>
  <c r="Z74" i="1"/>
  <c r="F74" i="1" s="1"/>
  <c r="Y74" i="1"/>
  <c r="X74" i="1"/>
  <c r="W74" i="1"/>
  <c r="V74" i="1"/>
  <c r="U74" i="1"/>
  <c r="T74" i="1"/>
  <c r="S74" i="1"/>
  <c r="R74" i="1"/>
  <c r="G74" i="1" s="1"/>
  <c r="K74" i="1"/>
  <c r="J74" i="1"/>
  <c r="I74" i="1"/>
  <c r="P74" i="1" s="1"/>
  <c r="AL73" i="1"/>
  <c r="AK73" i="1"/>
  <c r="AJ73" i="1"/>
  <c r="AI73" i="1"/>
  <c r="AH73" i="1"/>
  <c r="AG73" i="1"/>
  <c r="AF73" i="1"/>
  <c r="L73" i="1" s="1"/>
  <c r="AE73" i="1"/>
  <c r="AD73" i="1"/>
  <c r="AC73" i="1"/>
  <c r="AB73" i="1"/>
  <c r="AA73" i="1"/>
  <c r="F73" i="1" s="1"/>
  <c r="Z73" i="1"/>
  <c r="Y73" i="1"/>
  <c r="X73" i="1"/>
  <c r="W73" i="1"/>
  <c r="V73" i="1"/>
  <c r="U73" i="1"/>
  <c r="T73" i="1"/>
  <c r="H73" i="1" s="1"/>
  <c r="S73" i="1"/>
  <c r="I73" i="1" s="1"/>
  <c r="R73" i="1"/>
  <c r="K73" i="1"/>
  <c r="J73" i="1"/>
  <c r="N73" i="1" s="1"/>
  <c r="G73" i="1"/>
  <c r="AL72" i="1"/>
  <c r="AK72" i="1"/>
  <c r="AJ72" i="1"/>
  <c r="AI72" i="1"/>
  <c r="AH72" i="1"/>
  <c r="AG72" i="1"/>
  <c r="AF72" i="1"/>
  <c r="L72" i="1" s="1"/>
  <c r="AE72" i="1"/>
  <c r="AD72" i="1"/>
  <c r="AC72" i="1"/>
  <c r="I72" i="1" s="1"/>
  <c r="AB72" i="1"/>
  <c r="AA72" i="1"/>
  <c r="Z72" i="1"/>
  <c r="Y72" i="1"/>
  <c r="X72" i="1"/>
  <c r="K72" i="1" s="1"/>
  <c r="W72" i="1"/>
  <c r="V72" i="1"/>
  <c r="U72" i="1"/>
  <c r="J72" i="1" s="1"/>
  <c r="T72" i="1"/>
  <c r="H72" i="1" s="1"/>
  <c r="N72" i="1" s="1"/>
  <c r="S72" i="1"/>
  <c r="R72" i="1"/>
  <c r="P72" i="1"/>
  <c r="G72" i="1"/>
  <c r="AL71" i="1"/>
  <c r="AK71" i="1"/>
  <c r="AJ71" i="1"/>
  <c r="AI71" i="1"/>
  <c r="AH71" i="1"/>
  <c r="AG71" i="1"/>
  <c r="AF71" i="1"/>
  <c r="AE71" i="1"/>
  <c r="AD71" i="1"/>
  <c r="AC71" i="1"/>
  <c r="I71" i="1" s="1"/>
  <c r="AB71" i="1"/>
  <c r="AA71" i="1"/>
  <c r="Z71" i="1"/>
  <c r="Y71" i="1"/>
  <c r="K71" i="1" s="1"/>
  <c r="X71" i="1"/>
  <c r="W71" i="1"/>
  <c r="V71" i="1"/>
  <c r="U71" i="1"/>
  <c r="J71" i="1" s="1"/>
  <c r="T71" i="1"/>
  <c r="S71" i="1"/>
  <c r="R71" i="1"/>
  <c r="G71" i="1" s="1"/>
  <c r="L71" i="1"/>
  <c r="H71" i="1"/>
  <c r="N71" i="1" s="1"/>
  <c r="AL70" i="1"/>
  <c r="AK70" i="1"/>
  <c r="AJ70" i="1"/>
  <c r="AI70" i="1"/>
  <c r="AH70" i="1"/>
  <c r="AG70" i="1"/>
  <c r="AF70" i="1"/>
  <c r="L70" i="1" s="1"/>
  <c r="AE70" i="1"/>
  <c r="AD70" i="1"/>
  <c r="AC70" i="1"/>
  <c r="AB70" i="1"/>
  <c r="AA70" i="1"/>
  <c r="Z70" i="1"/>
  <c r="F70" i="1" s="1"/>
  <c r="Y70" i="1"/>
  <c r="X70" i="1"/>
  <c r="W70" i="1"/>
  <c r="V70" i="1"/>
  <c r="U70" i="1"/>
  <c r="T70" i="1"/>
  <c r="S70" i="1"/>
  <c r="I70" i="1" s="1"/>
  <c r="P70" i="1" s="1"/>
  <c r="R70" i="1"/>
  <c r="G70" i="1" s="1"/>
  <c r="K70" i="1"/>
  <c r="J70" i="1"/>
  <c r="AL69" i="1"/>
  <c r="AK69" i="1"/>
  <c r="AJ69" i="1"/>
  <c r="AI69" i="1"/>
  <c r="AH69" i="1"/>
  <c r="AG69" i="1"/>
  <c r="AF69" i="1"/>
  <c r="L69" i="1" s="1"/>
  <c r="AE69" i="1"/>
  <c r="AD69" i="1"/>
  <c r="AC69" i="1"/>
  <c r="AB69" i="1"/>
  <c r="G69" i="1" s="1"/>
  <c r="AA69" i="1"/>
  <c r="F69" i="1" s="1"/>
  <c r="Z69" i="1"/>
  <c r="Y69" i="1"/>
  <c r="X69" i="1"/>
  <c r="W69" i="1"/>
  <c r="V69" i="1"/>
  <c r="U69" i="1"/>
  <c r="T69" i="1"/>
  <c r="H69" i="1" s="1"/>
  <c r="S69" i="1"/>
  <c r="I69" i="1" s="1"/>
  <c r="R69" i="1"/>
  <c r="K69" i="1"/>
  <c r="J69" i="1"/>
  <c r="N69" i="1" s="1"/>
  <c r="AL68" i="1"/>
  <c r="AK68" i="1"/>
  <c r="AJ68" i="1"/>
  <c r="AI68" i="1"/>
  <c r="AH68" i="1"/>
  <c r="AG68" i="1"/>
  <c r="L68" i="1" s="1"/>
  <c r="AF68" i="1"/>
  <c r="AE68" i="1"/>
  <c r="AD68" i="1"/>
  <c r="AC68" i="1"/>
  <c r="I68" i="1" s="1"/>
  <c r="AB68" i="1"/>
  <c r="AA68" i="1"/>
  <c r="Z68" i="1"/>
  <c r="Y68" i="1"/>
  <c r="K68" i="1" s="1"/>
  <c r="X68" i="1"/>
  <c r="W68" i="1"/>
  <c r="V68" i="1"/>
  <c r="U68" i="1"/>
  <c r="J68" i="1" s="1"/>
  <c r="P68" i="1" s="1"/>
  <c r="T68" i="1"/>
  <c r="S68" i="1"/>
  <c r="R68" i="1"/>
  <c r="H68" i="1"/>
  <c r="G68" i="1"/>
  <c r="AL67" i="1"/>
  <c r="AK67" i="1"/>
  <c r="AJ67" i="1"/>
  <c r="AI67" i="1"/>
  <c r="AH67" i="1"/>
  <c r="AG67" i="1"/>
  <c r="L67" i="1" s="1"/>
  <c r="AF67" i="1"/>
  <c r="AE67" i="1"/>
  <c r="AD67" i="1"/>
  <c r="AC67" i="1"/>
  <c r="I67" i="1" s="1"/>
  <c r="AB67" i="1"/>
  <c r="AA67" i="1"/>
  <c r="Z67" i="1"/>
  <c r="Y67" i="1"/>
  <c r="K67" i="1" s="1"/>
  <c r="X67" i="1"/>
  <c r="W67" i="1"/>
  <c r="V67" i="1"/>
  <c r="U67" i="1"/>
  <c r="J67" i="1" s="1"/>
  <c r="T67" i="1"/>
  <c r="S67" i="1"/>
  <c r="R67" i="1"/>
  <c r="G67" i="1" s="1"/>
  <c r="H67" i="1"/>
  <c r="N67" i="1" s="1"/>
  <c r="AL66" i="1"/>
  <c r="AK66" i="1"/>
  <c r="AJ66" i="1"/>
  <c r="AI66" i="1"/>
  <c r="AH66" i="1"/>
  <c r="AG66" i="1"/>
  <c r="AF66" i="1"/>
  <c r="L66" i="1" s="1"/>
  <c r="AE66" i="1"/>
  <c r="J66" i="1" s="1"/>
  <c r="AD66" i="1"/>
  <c r="AC66" i="1"/>
  <c r="AB66" i="1"/>
  <c r="AA66" i="1"/>
  <c r="F66" i="1" s="1"/>
  <c r="Z66" i="1"/>
  <c r="Y66" i="1"/>
  <c r="X66" i="1"/>
  <c r="W66" i="1"/>
  <c r="V66" i="1"/>
  <c r="U66" i="1"/>
  <c r="T66" i="1"/>
  <c r="H66" i="1" s="1"/>
  <c r="N66" i="1" s="1"/>
  <c r="S66" i="1"/>
  <c r="I66" i="1" s="1"/>
  <c r="R66" i="1"/>
  <c r="G66" i="1" s="1"/>
  <c r="K66" i="1"/>
  <c r="AL65" i="1"/>
  <c r="AK65" i="1"/>
  <c r="AJ65" i="1"/>
  <c r="AI65" i="1"/>
  <c r="AH65" i="1"/>
  <c r="AG65" i="1"/>
  <c r="AF65" i="1"/>
  <c r="L65" i="1" s="1"/>
  <c r="AE65" i="1"/>
  <c r="J65" i="1" s="1"/>
  <c r="N65" i="1" s="1"/>
  <c r="AD65" i="1"/>
  <c r="AC65" i="1"/>
  <c r="AB65" i="1"/>
  <c r="G65" i="1" s="1"/>
  <c r="AA65" i="1"/>
  <c r="F65" i="1" s="1"/>
  <c r="Z65" i="1"/>
  <c r="Y65" i="1"/>
  <c r="X65" i="1"/>
  <c r="W65" i="1"/>
  <c r="V65" i="1"/>
  <c r="U65" i="1"/>
  <c r="T65" i="1"/>
  <c r="H65" i="1" s="1"/>
  <c r="S65" i="1"/>
  <c r="I65" i="1" s="1"/>
  <c r="R65" i="1"/>
  <c r="K65" i="1"/>
  <c r="AL64" i="1"/>
  <c r="AK64" i="1"/>
  <c r="AJ64" i="1"/>
  <c r="AI64" i="1"/>
  <c r="AH64" i="1"/>
  <c r="AG64" i="1"/>
  <c r="AF64" i="1"/>
  <c r="AE64" i="1"/>
  <c r="AD64" i="1"/>
  <c r="AC64" i="1"/>
  <c r="I64" i="1" s="1"/>
  <c r="AB64" i="1"/>
  <c r="AA64" i="1"/>
  <c r="Z64" i="1"/>
  <c r="F64" i="1" s="1"/>
  <c r="Y64" i="1"/>
  <c r="X64" i="1"/>
  <c r="W64" i="1"/>
  <c r="V64" i="1"/>
  <c r="U64" i="1"/>
  <c r="J64" i="1" s="1"/>
  <c r="T64" i="1"/>
  <c r="H64" i="1" s="1"/>
  <c r="N64" i="1" s="1"/>
  <c r="S64" i="1"/>
  <c r="R64" i="1"/>
  <c r="P64" i="1"/>
  <c r="L64" i="1"/>
  <c r="K64" i="1"/>
  <c r="G64" i="1"/>
  <c r="AL63" i="1"/>
  <c r="AK63" i="1"/>
  <c r="AJ63" i="1"/>
  <c r="AI63" i="1"/>
  <c r="AH63" i="1"/>
  <c r="AG63" i="1"/>
  <c r="L63" i="1" s="1"/>
  <c r="AF63" i="1"/>
  <c r="AE63" i="1"/>
  <c r="AD63" i="1"/>
  <c r="AC63" i="1"/>
  <c r="I63" i="1" s="1"/>
  <c r="P63" i="1" s="1"/>
  <c r="AB63" i="1"/>
  <c r="AA63" i="1"/>
  <c r="Z63" i="1"/>
  <c r="Y63" i="1"/>
  <c r="K63" i="1" s="1"/>
  <c r="X63" i="1"/>
  <c r="W63" i="1"/>
  <c r="V63" i="1"/>
  <c r="U63" i="1"/>
  <c r="J63" i="1" s="1"/>
  <c r="T63" i="1"/>
  <c r="S63" i="1"/>
  <c r="R63" i="1"/>
  <c r="G63" i="1" s="1"/>
  <c r="H63" i="1"/>
  <c r="AL62" i="1"/>
  <c r="AK62" i="1"/>
  <c r="AJ62" i="1"/>
  <c r="AI62" i="1"/>
  <c r="AH62" i="1"/>
  <c r="AG62" i="1"/>
  <c r="AF62" i="1"/>
  <c r="L62" i="1" s="1"/>
  <c r="AE62" i="1"/>
  <c r="AD62" i="1"/>
  <c r="AC62" i="1"/>
  <c r="AB62" i="1"/>
  <c r="AA62" i="1"/>
  <c r="Z62" i="1"/>
  <c r="Y62" i="1"/>
  <c r="X62" i="1"/>
  <c r="W62" i="1"/>
  <c r="V62" i="1"/>
  <c r="U62" i="1"/>
  <c r="T62" i="1"/>
  <c r="H62" i="1" s="1"/>
  <c r="N62" i="1" s="1"/>
  <c r="S62" i="1"/>
  <c r="R62" i="1"/>
  <c r="G62" i="1" s="1"/>
  <c r="M62" i="1"/>
  <c r="K62" i="1"/>
  <c r="J62" i="1"/>
  <c r="I62" i="1"/>
  <c r="P62" i="1" s="1"/>
  <c r="F62" i="1"/>
  <c r="AL61" i="1"/>
  <c r="AK61" i="1"/>
  <c r="AJ61" i="1"/>
  <c r="AI61" i="1"/>
  <c r="AH61" i="1"/>
  <c r="AG61" i="1"/>
  <c r="AF61" i="1"/>
  <c r="L61" i="1" s="1"/>
  <c r="AE61" i="1"/>
  <c r="AD61" i="1"/>
  <c r="AC61" i="1"/>
  <c r="AB61" i="1"/>
  <c r="G61" i="1" s="1"/>
  <c r="AA61" i="1"/>
  <c r="Z61" i="1"/>
  <c r="Y61" i="1"/>
  <c r="X61" i="1"/>
  <c r="K61" i="1" s="1"/>
  <c r="W61" i="1"/>
  <c r="V61" i="1"/>
  <c r="U61" i="1"/>
  <c r="T61" i="1"/>
  <c r="H61" i="1" s="1"/>
  <c r="N61" i="1" s="1"/>
  <c r="S61" i="1"/>
  <c r="I61" i="1" s="1"/>
  <c r="R61" i="1"/>
  <c r="J61" i="1"/>
  <c r="F61" i="1"/>
  <c r="AL60" i="1"/>
  <c r="AK60" i="1"/>
  <c r="AJ60" i="1"/>
  <c r="AI60" i="1"/>
  <c r="AH60" i="1"/>
  <c r="AG60" i="1"/>
  <c r="AF60" i="1"/>
  <c r="AE60" i="1"/>
  <c r="AD60" i="1"/>
  <c r="AC60" i="1"/>
  <c r="I60" i="1" s="1"/>
  <c r="AB60" i="1"/>
  <c r="AA60" i="1"/>
  <c r="Z60" i="1"/>
  <c r="Y60" i="1"/>
  <c r="X60" i="1"/>
  <c r="K60" i="1" s="1"/>
  <c r="W60" i="1"/>
  <c r="V60" i="1"/>
  <c r="U60" i="1"/>
  <c r="J60" i="1" s="1"/>
  <c r="T60" i="1"/>
  <c r="H60" i="1" s="1"/>
  <c r="N60" i="1" s="1"/>
  <c r="S60" i="1"/>
  <c r="R60" i="1"/>
  <c r="P60" i="1"/>
  <c r="L60" i="1"/>
  <c r="G60" i="1"/>
  <c r="AL59" i="1"/>
  <c r="AK59" i="1"/>
  <c r="AJ59" i="1"/>
  <c r="AI59" i="1"/>
  <c r="AH59" i="1"/>
  <c r="AG59" i="1"/>
  <c r="AF59" i="1"/>
  <c r="AE59" i="1"/>
  <c r="AD59" i="1"/>
  <c r="H59" i="1" s="1"/>
  <c r="N59" i="1" s="1"/>
  <c r="AC59" i="1"/>
  <c r="AB59" i="1"/>
  <c r="AA59" i="1"/>
  <c r="Z59" i="1"/>
  <c r="F59" i="1" s="1"/>
  <c r="Y59" i="1"/>
  <c r="K59" i="1" s="1"/>
  <c r="X59" i="1"/>
  <c r="W59" i="1"/>
  <c r="V59" i="1"/>
  <c r="U59" i="1"/>
  <c r="J59" i="1" s="1"/>
  <c r="T59" i="1"/>
  <c r="S59" i="1"/>
  <c r="R59" i="1"/>
  <c r="G59" i="1" s="1"/>
  <c r="L59" i="1"/>
  <c r="I59" i="1"/>
  <c r="P59" i="1" s="1"/>
  <c r="AL58" i="1"/>
  <c r="AK58" i="1"/>
  <c r="AJ58" i="1"/>
  <c r="AI58" i="1"/>
  <c r="AH58" i="1"/>
  <c r="AG58" i="1"/>
  <c r="AF58" i="1"/>
  <c r="L58" i="1" s="1"/>
  <c r="AE58" i="1"/>
  <c r="AD58" i="1"/>
  <c r="AC58" i="1"/>
  <c r="AB58" i="1"/>
  <c r="AA58" i="1"/>
  <c r="Z58" i="1"/>
  <c r="F58" i="1" s="1"/>
  <c r="Y58" i="1"/>
  <c r="X58" i="1"/>
  <c r="W58" i="1"/>
  <c r="V58" i="1"/>
  <c r="U58" i="1"/>
  <c r="T58" i="1"/>
  <c r="S58" i="1"/>
  <c r="R58" i="1"/>
  <c r="G58" i="1" s="1"/>
  <c r="K58" i="1"/>
  <c r="J58" i="1"/>
  <c r="I58" i="1"/>
  <c r="P58" i="1" s="1"/>
  <c r="AL57" i="1"/>
  <c r="AK57" i="1"/>
  <c r="AJ57" i="1"/>
  <c r="AI57" i="1"/>
  <c r="AH57" i="1"/>
  <c r="AG57" i="1"/>
  <c r="AF57" i="1"/>
  <c r="L57" i="1" s="1"/>
  <c r="AE57" i="1"/>
  <c r="AD57" i="1"/>
  <c r="AC57" i="1"/>
  <c r="AB57" i="1"/>
  <c r="AA57" i="1"/>
  <c r="F57" i="1" s="1"/>
  <c r="Z57" i="1"/>
  <c r="Y57" i="1"/>
  <c r="X57" i="1"/>
  <c r="W57" i="1"/>
  <c r="V57" i="1"/>
  <c r="U57" i="1"/>
  <c r="T57" i="1"/>
  <c r="H57" i="1" s="1"/>
  <c r="S57" i="1"/>
  <c r="I57" i="1" s="1"/>
  <c r="R57" i="1"/>
  <c r="K57" i="1"/>
  <c r="J57" i="1"/>
  <c r="N57" i="1" s="1"/>
  <c r="G57" i="1"/>
  <c r="AL56" i="1"/>
  <c r="AK56" i="1"/>
  <c r="AJ56" i="1"/>
  <c r="AI56" i="1"/>
  <c r="AH56" i="1"/>
  <c r="AG56" i="1"/>
  <c r="AF56" i="1"/>
  <c r="L56" i="1" s="1"/>
  <c r="AE56" i="1"/>
  <c r="AD56" i="1"/>
  <c r="AC56" i="1"/>
  <c r="I56" i="1" s="1"/>
  <c r="AB56" i="1"/>
  <c r="AA56" i="1"/>
  <c r="Z56" i="1"/>
  <c r="Y56" i="1"/>
  <c r="X56" i="1"/>
  <c r="K56" i="1" s="1"/>
  <c r="W56" i="1"/>
  <c r="V56" i="1"/>
  <c r="U56" i="1"/>
  <c r="J56" i="1" s="1"/>
  <c r="T56" i="1"/>
  <c r="H56" i="1" s="1"/>
  <c r="N56" i="1" s="1"/>
  <c r="S56" i="1"/>
  <c r="R56" i="1"/>
  <c r="P56" i="1"/>
  <c r="G56" i="1"/>
  <c r="O56" i="1" s="1"/>
  <c r="AL55" i="1"/>
  <c r="AK55" i="1"/>
  <c r="AJ55" i="1"/>
  <c r="AI55" i="1"/>
  <c r="AH55" i="1"/>
  <c r="AG55" i="1"/>
  <c r="AF55" i="1"/>
  <c r="AE55" i="1"/>
  <c r="AD55" i="1"/>
  <c r="AC55" i="1"/>
  <c r="I55" i="1" s="1"/>
  <c r="AB55" i="1"/>
  <c r="AA55" i="1"/>
  <c r="Z55" i="1"/>
  <c r="Y55" i="1"/>
  <c r="K55" i="1" s="1"/>
  <c r="X55" i="1"/>
  <c r="W55" i="1"/>
  <c r="V55" i="1"/>
  <c r="U55" i="1"/>
  <c r="J55" i="1" s="1"/>
  <c r="T55" i="1"/>
  <c r="S55" i="1"/>
  <c r="R55" i="1"/>
  <c r="G55" i="1" s="1"/>
  <c r="L55" i="1"/>
  <c r="H55" i="1"/>
  <c r="N55" i="1" s="1"/>
  <c r="AL54" i="1"/>
  <c r="AK54" i="1"/>
  <c r="AJ54" i="1"/>
  <c r="AI54" i="1"/>
  <c r="AH54" i="1"/>
  <c r="AG54" i="1"/>
  <c r="AF54" i="1"/>
  <c r="L54" i="1" s="1"/>
  <c r="AE54" i="1"/>
  <c r="J54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I54" i="1" s="1"/>
  <c r="P54" i="1" s="1"/>
  <c r="R54" i="1"/>
  <c r="G54" i="1" s="1"/>
  <c r="K54" i="1"/>
  <c r="F54" i="1"/>
  <c r="AL53" i="1"/>
  <c r="AK53" i="1"/>
  <c r="AJ53" i="1"/>
  <c r="F53" i="1" s="1"/>
  <c r="AI53" i="1"/>
  <c r="AH53" i="1"/>
  <c r="AG53" i="1"/>
  <c r="AF53" i="1"/>
  <c r="L53" i="1" s="1"/>
  <c r="AE53" i="1"/>
  <c r="AD53" i="1"/>
  <c r="AC53" i="1"/>
  <c r="AB53" i="1"/>
  <c r="G53" i="1" s="1"/>
  <c r="AA53" i="1"/>
  <c r="Z53" i="1"/>
  <c r="Y53" i="1"/>
  <c r="X53" i="1"/>
  <c r="K53" i="1" s="1"/>
  <c r="W53" i="1"/>
  <c r="V53" i="1"/>
  <c r="U53" i="1"/>
  <c r="T53" i="1"/>
  <c r="H53" i="1" s="1"/>
  <c r="N53" i="1" s="1"/>
  <c r="S53" i="1"/>
  <c r="R53" i="1"/>
  <c r="J53" i="1"/>
  <c r="AL52" i="1"/>
  <c r="AK52" i="1"/>
  <c r="AJ52" i="1"/>
  <c r="AI52" i="1"/>
  <c r="AH52" i="1"/>
  <c r="AG52" i="1"/>
  <c r="AF52" i="1"/>
  <c r="AE52" i="1"/>
  <c r="AD52" i="1"/>
  <c r="H52" i="1" s="1"/>
  <c r="N52" i="1" s="1"/>
  <c r="AC52" i="1"/>
  <c r="AB52" i="1"/>
  <c r="AA52" i="1"/>
  <c r="Z52" i="1"/>
  <c r="F52" i="1" s="1"/>
  <c r="Y52" i="1"/>
  <c r="X52" i="1"/>
  <c r="K52" i="1" s="1"/>
  <c r="W52" i="1"/>
  <c r="V52" i="1"/>
  <c r="U52" i="1"/>
  <c r="J52" i="1" s="1"/>
  <c r="T52" i="1"/>
  <c r="S52" i="1"/>
  <c r="R52" i="1"/>
  <c r="L52" i="1"/>
  <c r="I52" i="1"/>
  <c r="P52" i="1" s="1"/>
  <c r="G52" i="1"/>
  <c r="AL51" i="1"/>
  <c r="AK51" i="1"/>
  <c r="F51" i="1" s="1"/>
  <c r="AJ51" i="1"/>
  <c r="AI51" i="1"/>
  <c r="AH51" i="1"/>
  <c r="AG51" i="1"/>
  <c r="L51" i="1" s="1"/>
  <c r="AF51" i="1"/>
  <c r="AE51" i="1"/>
  <c r="AD51" i="1"/>
  <c r="H51" i="1" s="1"/>
  <c r="AC51" i="1"/>
  <c r="AB51" i="1"/>
  <c r="AA51" i="1"/>
  <c r="Z51" i="1"/>
  <c r="Y51" i="1"/>
  <c r="K51" i="1" s="1"/>
  <c r="X51" i="1"/>
  <c r="W51" i="1"/>
  <c r="V51" i="1"/>
  <c r="U51" i="1"/>
  <c r="T51" i="1"/>
  <c r="S51" i="1"/>
  <c r="R51" i="1"/>
  <c r="G51" i="1" s="1"/>
  <c r="J51" i="1"/>
  <c r="I51" i="1"/>
  <c r="P51" i="1" s="1"/>
  <c r="AL50" i="1"/>
  <c r="AK50" i="1"/>
  <c r="AJ50" i="1"/>
  <c r="AI50" i="1"/>
  <c r="AH50" i="1"/>
  <c r="AG50" i="1"/>
  <c r="AF50" i="1"/>
  <c r="L50" i="1" s="1"/>
  <c r="AE50" i="1"/>
  <c r="J50" i="1" s="1"/>
  <c r="AD50" i="1"/>
  <c r="AC50" i="1"/>
  <c r="AB50" i="1"/>
  <c r="AA50" i="1"/>
  <c r="Z50" i="1"/>
  <c r="Y50" i="1"/>
  <c r="X50" i="1"/>
  <c r="W50" i="1"/>
  <c r="V50" i="1"/>
  <c r="U50" i="1"/>
  <c r="T50" i="1"/>
  <c r="S50" i="1"/>
  <c r="I50" i="1" s="1"/>
  <c r="R50" i="1"/>
  <c r="G50" i="1" s="1"/>
  <c r="K50" i="1"/>
  <c r="F50" i="1"/>
  <c r="AL49" i="1"/>
  <c r="AK49" i="1"/>
  <c r="AJ49" i="1"/>
  <c r="F49" i="1" s="1"/>
  <c r="AI49" i="1"/>
  <c r="AH49" i="1"/>
  <c r="AG49" i="1"/>
  <c r="AF49" i="1"/>
  <c r="L49" i="1" s="1"/>
  <c r="AE49" i="1"/>
  <c r="AD49" i="1"/>
  <c r="AC49" i="1"/>
  <c r="AB49" i="1"/>
  <c r="G49" i="1" s="1"/>
  <c r="AA49" i="1"/>
  <c r="Z49" i="1"/>
  <c r="Y49" i="1"/>
  <c r="X49" i="1"/>
  <c r="K49" i="1" s="1"/>
  <c r="W49" i="1"/>
  <c r="V49" i="1"/>
  <c r="U49" i="1"/>
  <c r="T49" i="1"/>
  <c r="H49" i="1" s="1"/>
  <c r="N49" i="1" s="1"/>
  <c r="S49" i="1"/>
  <c r="R49" i="1"/>
  <c r="J49" i="1"/>
  <c r="AL48" i="1"/>
  <c r="AK48" i="1"/>
  <c r="AJ48" i="1"/>
  <c r="AI48" i="1"/>
  <c r="AH48" i="1"/>
  <c r="AG48" i="1"/>
  <c r="AF48" i="1"/>
  <c r="AE48" i="1"/>
  <c r="AD48" i="1"/>
  <c r="H48" i="1" s="1"/>
  <c r="N48" i="1" s="1"/>
  <c r="AC48" i="1"/>
  <c r="AB48" i="1"/>
  <c r="AA48" i="1"/>
  <c r="Z48" i="1"/>
  <c r="F48" i="1" s="1"/>
  <c r="Y48" i="1"/>
  <c r="X48" i="1"/>
  <c r="K48" i="1" s="1"/>
  <c r="W48" i="1"/>
  <c r="V48" i="1"/>
  <c r="U48" i="1"/>
  <c r="J48" i="1" s="1"/>
  <c r="T48" i="1"/>
  <c r="S48" i="1"/>
  <c r="R48" i="1"/>
  <c r="L48" i="1"/>
  <c r="I48" i="1"/>
  <c r="P48" i="1" s="1"/>
  <c r="G48" i="1"/>
  <c r="AL47" i="1"/>
  <c r="AK47" i="1"/>
  <c r="F47" i="1" s="1"/>
  <c r="AJ47" i="1"/>
  <c r="AI47" i="1"/>
  <c r="AH47" i="1"/>
  <c r="AG47" i="1"/>
  <c r="L47" i="1" s="1"/>
  <c r="AF47" i="1"/>
  <c r="AE47" i="1"/>
  <c r="AD47" i="1"/>
  <c r="H47" i="1" s="1"/>
  <c r="AC47" i="1"/>
  <c r="AB47" i="1"/>
  <c r="AA47" i="1"/>
  <c r="Z47" i="1"/>
  <c r="Y47" i="1"/>
  <c r="K47" i="1" s="1"/>
  <c r="X47" i="1"/>
  <c r="W47" i="1"/>
  <c r="V47" i="1"/>
  <c r="U47" i="1"/>
  <c r="T47" i="1"/>
  <c r="S47" i="1"/>
  <c r="R47" i="1"/>
  <c r="G47" i="1" s="1"/>
  <c r="J47" i="1"/>
  <c r="I47" i="1"/>
  <c r="P47" i="1" s="1"/>
  <c r="AL46" i="1"/>
  <c r="AK46" i="1"/>
  <c r="AJ46" i="1"/>
  <c r="AI46" i="1"/>
  <c r="AH46" i="1"/>
  <c r="AG46" i="1"/>
  <c r="AF46" i="1"/>
  <c r="L46" i="1" s="1"/>
  <c r="AE46" i="1"/>
  <c r="J46" i="1" s="1"/>
  <c r="AD46" i="1"/>
  <c r="AC46" i="1"/>
  <c r="AB46" i="1"/>
  <c r="AA46" i="1"/>
  <c r="Z46" i="1"/>
  <c r="Y46" i="1"/>
  <c r="X46" i="1"/>
  <c r="W46" i="1"/>
  <c r="V46" i="1"/>
  <c r="U46" i="1"/>
  <c r="T46" i="1"/>
  <c r="S46" i="1"/>
  <c r="I46" i="1" s="1"/>
  <c r="P46" i="1" s="1"/>
  <c r="R46" i="1"/>
  <c r="G46" i="1" s="1"/>
  <c r="K46" i="1"/>
  <c r="F46" i="1"/>
  <c r="AL45" i="1"/>
  <c r="AK45" i="1"/>
  <c r="AJ45" i="1"/>
  <c r="F45" i="1" s="1"/>
  <c r="AI45" i="1"/>
  <c r="AH45" i="1"/>
  <c r="AG45" i="1"/>
  <c r="AF45" i="1"/>
  <c r="L45" i="1" s="1"/>
  <c r="AE45" i="1"/>
  <c r="AD45" i="1"/>
  <c r="AC45" i="1"/>
  <c r="AB45" i="1"/>
  <c r="G45" i="1" s="1"/>
  <c r="AA45" i="1"/>
  <c r="Z45" i="1"/>
  <c r="Y45" i="1"/>
  <c r="X45" i="1"/>
  <c r="K45" i="1" s="1"/>
  <c r="W45" i="1"/>
  <c r="V45" i="1"/>
  <c r="U45" i="1"/>
  <c r="T45" i="1"/>
  <c r="H45" i="1" s="1"/>
  <c r="N45" i="1" s="1"/>
  <c r="S45" i="1"/>
  <c r="R45" i="1"/>
  <c r="J45" i="1"/>
  <c r="AL44" i="1"/>
  <c r="AK44" i="1"/>
  <c r="AJ44" i="1"/>
  <c r="AI44" i="1"/>
  <c r="AH44" i="1"/>
  <c r="AG44" i="1"/>
  <c r="AF44" i="1"/>
  <c r="AE44" i="1"/>
  <c r="AD44" i="1"/>
  <c r="H44" i="1" s="1"/>
  <c r="N44" i="1" s="1"/>
  <c r="AC44" i="1"/>
  <c r="AB44" i="1"/>
  <c r="AA44" i="1"/>
  <c r="Z44" i="1"/>
  <c r="F44" i="1" s="1"/>
  <c r="Y44" i="1"/>
  <c r="X44" i="1"/>
  <c r="K44" i="1" s="1"/>
  <c r="W44" i="1"/>
  <c r="V44" i="1"/>
  <c r="U44" i="1"/>
  <c r="J44" i="1" s="1"/>
  <c r="T44" i="1"/>
  <c r="S44" i="1"/>
  <c r="R44" i="1"/>
  <c r="L44" i="1"/>
  <c r="I44" i="1"/>
  <c r="P44" i="1" s="1"/>
  <c r="G44" i="1"/>
  <c r="AL43" i="1"/>
  <c r="AK43" i="1"/>
  <c r="F43" i="1" s="1"/>
  <c r="AJ43" i="1"/>
  <c r="AI43" i="1"/>
  <c r="AH43" i="1"/>
  <c r="AG43" i="1"/>
  <c r="L43" i="1" s="1"/>
  <c r="AF43" i="1"/>
  <c r="AE43" i="1"/>
  <c r="AD43" i="1"/>
  <c r="H43" i="1" s="1"/>
  <c r="AC43" i="1"/>
  <c r="AB43" i="1"/>
  <c r="AA43" i="1"/>
  <c r="Z43" i="1"/>
  <c r="Y43" i="1"/>
  <c r="K43" i="1" s="1"/>
  <c r="X43" i="1"/>
  <c r="W43" i="1"/>
  <c r="V43" i="1"/>
  <c r="U43" i="1"/>
  <c r="T43" i="1"/>
  <c r="S43" i="1"/>
  <c r="R43" i="1"/>
  <c r="G43" i="1" s="1"/>
  <c r="J43" i="1"/>
  <c r="I43" i="1"/>
  <c r="P43" i="1" s="1"/>
  <c r="AL42" i="1"/>
  <c r="AK42" i="1"/>
  <c r="AJ42" i="1"/>
  <c r="AI42" i="1"/>
  <c r="AH42" i="1"/>
  <c r="AG42" i="1"/>
  <c r="AF42" i="1"/>
  <c r="L42" i="1" s="1"/>
  <c r="AE42" i="1"/>
  <c r="J42" i="1" s="1"/>
  <c r="AD42" i="1"/>
  <c r="AC42" i="1"/>
  <c r="AB42" i="1"/>
  <c r="AA42" i="1"/>
  <c r="Z42" i="1"/>
  <c r="Y42" i="1"/>
  <c r="X42" i="1"/>
  <c r="W42" i="1"/>
  <c r="V42" i="1"/>
  <c r="U42" i="1"/>
  <c r="T42" i="1"/>
  <c r="S42" i="1"/>
  <c r="I42" i="1" s="1"/>
  <c r="P42" i="1" s="1"/>
  <c r="R42" i="1"/>
  <c r="G42" i="1" s="1"/>
  <c r="K42" i="1"/>
  <c r="F42" i="1"/>
  <c r="AL41" i="1"/>
  <c r="AK41" i="1"/>
  <c r="AJ41" i="1"/>
  <c r="F41" i="1" s="1"/>
  <c r="AI41" i="1"/>
  <c r="AH41" i="1"/>
  <c r="AG41" i="1"/>
  <c r="AF41" i="1"/>
  <c r="L41" i="1" s="1"/>
  <c r="AE41" i="1"/>
  <c r="AD41" i="1"/>
  <c r="AC41" i="1"/>
  <c r="AB41" i="1"/>
  <c r="G41" i="1" s="1"/>
  <c r="AA41" i="1"/>
  <c r="Z41" i="1"/>
  <c r="Y41" i="1"/>
  <c r="X41" i="1"/>
  <c r="K41" i="1" s="1"/>
  <c r="W41" i="1"/>
  <c r="V41" i="1"/>
  <c r="U41" i="1"/>
  <c r="T41" i="1"/>
  <c r="H41" i="1" s="1"/>
  <c r="N41" i="1" s="1"/>
  <c r="S41" i="1"/>
  <c r="R41" i="1"/>
  <c r="J41" i="1"/>
  <c r="AL40" i="1"/>
  <c r="AK40" i="1"/>
  <c r="AJ40" i="1"/>
  <c r="AI40" i="1"/>
  <c r="AH40" i="1"/>
  <c r="AG40" i="1"/>
  <c r="AF40" i="1"/>
  <c r="AE40" i="1"/>
  <c r="AD40" i="1"/>
  <c r="H40" i="1" s="1"/>
  <c r="N40" i="1" s="1"/>
  <c r="AC40" i="1"/>
  <c r="AB40" i="1"/>
  <c r="AA40" i="1"/>
  <c r="Z40" i="1"/>
  <c r="F40" i="1" s="1"/>
  <c r="Y40" i="1"/>
  <c r="X40" i="1"/>
  <c r="K40" i="1" s="1"/>
  <c r="W40" i="1"/>
  <c r="V40" i="1"/>
  <c r="U40" i="1"/>
  <c r="J40" i="1" s="1"/>
  <c r="T40" i="1"/>
  <c r="S40" i="1"/>
  <c r="R40" i="1"/>
  <c r="G40" i="1" s="1"/>
  <c r="L40" i="1"/>
  <c r="I40" i="1"/>
  <c r="P40" i="1" s="1"/>
  <c r="AL39" i="1"/>
  <c r="AK39" i="1"/>
  <c r="F39" i="1" s="1"/>
  <c r="AJ39" i="1"/>
  <c r="AI39" i="1"/>
  <c r="AH39" i="1"/>
  <c r="AG39" i="1"/>
  <c r="L39" i="1" s="1"/>
  <c r="AF39" i="1"/>
  <c r="AE39" i="1"/>
  <c r="AD39" i="1"/>
  <c r="H39" i="1" s="1"/>
  <c r="AC39" i="1"/>
  <c r="AB39" i="1"/>
  <c r="AA39" i="1"/>
  <c r="Z39" i="1"/>
  <c r="Y39" i="1"/>
  <c r="K39" i="1" s="1"/>
  <c r="X39" i="1"/>
  <c r="W39" i="1"/>
  <c r="V39" i="1"/>
  <c r="U39" i="1"/>
  <c r="T39" i="1"/>
  <c r="S39" i="1"/>
  <c r="R39" i="1"/>
  <c r="G39" i="1" s="1"/>
  <c r="J39" i="1"/>
  <c r="I39" i="1"/>
  <c r="P39" i="1" s="1"/>
  <c r="AL38" i="1"/>
  <c r="AK38" i="1"/>
  <c r="AJ38" i="1"/>
  <c r="AI38" i="1"/>
  <c r="AH38" i="1"/>
  <c r="AG38" i="1"/>
  <c r="AF38" i="1"/>
  <c r="L38" i="1" s="1"/>
  <c r="AE38" i="1"/>
  <c r="J38" i="1" s="1"/>
  <c r="AD38" i="1"/>
  <c r="AC38" i="1"/>
  <c r="AB38" i="1"/>
  <c r="AA38" i="1"/>
  <c r="Z38" i="1"/>
  <c r="Y38" i="1"/>
  <c r="X38" i="1"/>
  <c r="W38" i="1"/>
  <c r="V38" i="1"/>
  <c r="U38" i="1"/>
  <c r="T38" i="1"/>
  <c r="S38" i="1"/>
  <c r="I38" i="1" s="1"/>
  <c r="P38" i="1" s="1"/>
  <c r="R38" i="1"/>
  <c r="G38" i="1" s="1"/>
  <c r="K38" i="1"/>
  <c r="F38" i="1"/>
  <c r="AL37" i="1"/>
  <c r="AK37" i="1"/>
  <c r="AJ37" i="1"/>
  <c r="F37" i="1" s="1"/>
  <c r="AI37" i="1"/>
  <c r="AH37" i="1"/>
  <c r="AG37" i="1"/>
  <c r="AF37" i="1"/>
  <c r="L37" i="1" s="1"/>
  <c r="AE37" i="1"/>
  <c r="AD37" i="1"/>
  <c r="AC37" i="1"/>
  <c r="AB37" i="1"/>
  <c r="G37" i="1" s="1"/>
  <c r="AA37" i="1"/>
  <c r="Z37" i="1"/>
  <c r="Y37" i="1"/>
  <c r="X37" i="1"/>
  <c r="K37" i="1" s="1"/>
  <c r="W37" i="1"/>
  <c r="V37" i="1"/>
  <c r="U37" i="1"/>
  <c r="T37" i="1"/>
  <c r="H37" i="1" s="1"/>
  <c r="N37" i="1" s="1"/>
  <c r="S37" i="1"/>
  <c r="R37" i="1"/>
  <c r="J37" i="1"/>
  <c r="AL36" i="1"/>
  <c r="AK36" i="1"/>
  <c r="AJ36" i="1"/>
  <c r="AI36" i="1"/>
  <c r="AH36" i="1"/>
  <c r="AG36" i="1"/>
  <c r="AF36" i="1"/>
  <c r="AE36" i="1"/>
  <c r="AD36" i="1"/>
  <c r="H36" i="1" s="1"/>
  <c r="N36" i="1" s="1"/>
  <c r="AC36" i="1"/>
  <c r="AB36" i="1"/>
  <c r="AA36" i="1"/>
  <c r="Z36" i="1"/>
  <c r="F36" i="1" s="1"/>
  <c r="Y36" i="1"/>
  <c r="X36" i="1"/>
  <c r="K36" i="1" s="1"/>
  <c r="W36" i="1"/>
  <c r="V36" i="1"/>
  <c r="U36" i="1"/>
  <c r="J36" i="1" s="1"/>
  <c r="T36" i="1"/>
  <c r="S36" i="1"/>
  <c r="R36" i="1"/>
  <c r="G36" i="1" s="1"/>
  <c r="L36" i="1"/>
  <c r="I36" i="1"/>
  <c r="P36" i="1" s="1"/>
  <c r="AL35" i="1"/>
  <c r="AK35" i="1"/>
  <c r="F35" i="1" s="1"/>
  <c r="AJ35" i="1"/>
  <c r="AI35" i="1"/>
  <c r="AH35" i="1"/>
  <c r="AG35" i="1"/>
  <c r="L35" i="1" s="1"/>
  <c r="AF35" i="1"/>
  <c r="AE35" i="1"/>
  <c r="AD35" i="1"/>
  <c r="H35" i="1" s="1"/>
  <c r="AC35" i="1"/>
  <c r="AB35" i="1"/>
  <c r="AA35" i="1"/>
  <c r="Z35" i="1"/>
  <c r="Y35" i="1"/>
  <c r="K35" i="1" s="1"/>
  <c r="X35" i="1"/>
  <c r="W35" i="1"/>
  <c r="V35" i="1"/>
  <c r="U35" i="1"/>
  <c r="T35" i="1"/>
  <c r="S35" i="1"/>
  <c r="R35" i="1"/>
  <c r="G35" i="1" s="1"/>
  <c r="J35" i="1"/>
  <c r="I35" i="1"/>
  <c r="P35" i="1" s="1"/>
  <c r="AL34" i="1"/>
  <c r="AK34" i="1"/>
  <c r="AJ34" i="1"/>
  <c r="AI34" i="1"/>
  <c r="AH34" i="1"/>
  <c r="AG34" i="1"/>
  <c r="AF34" i="1"/>
  <c r="L34" i="1" s="1"/>
  <c r="AE34" i="1"/>
  <c r="J34" i="1" s="1"/>
  <c r="AD34" i="1"/>
  <c r="AC34" i="1"/>
  <c r="AB34" i="1"/>
  <c r="AA34" i="1"/>
  <c r="Z34" i="1"/>
  <c r="Y34" i="1"/>
  <c r="X34" i="1"/>
  <c r="W34" i="1"/>
  <c r="V34" i="1"/>
  <c r="U34" i="1"/>
  <c r="T34" i="1"/>
  <c r="S34" i="1"/>
  <c r="I34" i="1" s="1"/>
  <c r="P34" i="1" s="1"/>
  <c r="R34" i="1"/>
  <c r="G34" i="1" s="1"/>
  <c r="K34" i="1"/>
  <c r="F34" i="1"/>
  <c r="AL33" i="1"/>
  <c r="AK33" i="1"/>
  <c r="AJ33" i="1"/>
  <c r="F33" i="1" s="1"/>
  <c r="AI33" i="1"/>
  <c r="AH33" i="1"/>
  <c r="AG33" i="1"/>
  <c r="AF33" i="1"/>
  <c r="L33" i="1" s="1"/>
  <c r="AE33" i="1"/>
  <c r="AD33" i="1"/>
  <c r="AC33" i="1"/>
  <c r="AB33" i="1"/>
  <c r="G33" i="1" s="1"/>
  <c r="AA33" i="1"/>
  <c r="Z33" i="1"/>
  <c r="Y33" i="1"/>
  <c r="X33" i="1"/>
  <c r="K33" i="1" s="1"/>
  <c r="W33" i="1"/>
  <c r="V33" i="1"/>
  <c r="U33" i="1"/>
  <c r="T33" i="1"/>
  <c r="H33" i="1" s="1"/>
  <c r="N33" i="1" s="1"/>
  <c r="S33" i="1"/>
  <c r="R33" i="1"/>
  <c r="J33" i="1"/>
  <c r="AL32" i="1"/>
  <c r="AK32" i="1"/>
  <c r="AJ32" i="1"/>
  <c r="AI32" i="1"/>
  <c r="AH32" i="1"/>
  <c r="AG32" i="1"/>
  <c r="AF32" i="1"/>
  <c r="AE32" i="1"/>
  <c r="AD32" i="1"/>
  <c r="H32" i="1" s="1"/>
  <c r="N32" i="1" s="1"/>
  <c r="AC32" i="1"/>
  <c r="AB32" i="1"/>
  <c r="AA32" i="1"/>
  <c r="Z32" i="1"/>
  <c r="F32" i="1" s="1"/>
  <c r="Y32" i="1"/>
  <c r="X32" i="1"/>
  <c r="K32" i="1" s="1"/>
  <c r="W32" i="1"/>
  <c r="V32" i="1"/>
  <c r="U32" i="1"/>
  <c r="J32" i="1" s="1"/>
  <c r="T32" i="1"/>
  <c r="S32" i="1"/>
  <c r="R32" i="1"/>
  <c r="G32" i="1" s="1"/>
  <c r="L32" i="1"/>
  <c r="I32" i="1"/>
  <c r="P32" i="1" s="1"/>
  <c r="AL31" i="1"/>
  <c r="AK31" i="1"/>
  <c r="F31" i="1" s="1"/>
  <c r="AJ31" i="1"/>
  <c r="AI31" i="1"/>
  <c r="AH31" i="1"/>
  <c r="AG31" i="1"/>
  <c r="L31" i="1" s="1"/>
  <c r="AF31" i="1"/>
  <c r="AE31" i="1"/>
  <c r="AD31" i="1"/>
  <c r="H31" i="1" s="1"/>
  <c r="AC31" i="1"/>
  <c r="AB31" i="1"/>
  <c r="AA31" i="1"/>
  <c r="Z31" i="1"/>
  <c r="Y31" i="1"/>
  <c r="K31" i="1" s="1"/>
  <c r="X31" i="1"/>
  <c r="W31" i="1"/>
  <c r="V31" i="1"/>
  <c r="U31" i="1"/>
  <c r="T31" i="1"/>
  <c r="S31" i="1"/>
  <c r="R31" i="1"/>
  <c r="G31" i="1" s="1"/>
  <c r="J31" i="1"/>
  <c r="I31" i="1"/>
  <c r="P31" i="1" s="1"/>
  <c r="AL30" i="1"/>
  <c r="AK30" i="1"/>
  <c r="AJ30" i="1"/>
  <c r="AI30" i="1"/>
  <c r="AH30" i="1"/>
  <c r="AG30" i="1"/>
  <c r="AF30" i="1"/>
  <c r="L30" i="1" s="1"/>
  <c r="AE30" i="1"/>
  <c r="J30" i="1" s="1"/>
  <c r="AD30" i="1"/>
  <c r="AC30" i="1"/>
  <c r="AB30" i="1"/>
  <c r="AA30" i="1"/>
  <c r="Z30" i="1"/>
  <c r="Y30" i="1"/>
  <c r="X30" i="1"/>
  <c r="W30" i="1"/>
  <c r="V30" i="1"/>
  <c r="U30" i="1"/>
  <c r="T30" i="1"/>
  <c r="S30" i="1"/>
  <c r="I30" i="1" s="1"/>
  <c r="P30" i="1" s="1"/>
  <c r="R30" i="1"/>
  <c r="G30" i="1" s="1"/>
  <c r="K30" i="1"/>
  <c r="F30" i="1"/>
  <c r="AL29" i="1"/>
  <c r="AK29" i="1"/>
  <c r="AJ29" i="1"/>
  <c r="F29" i="1" s="1"/>
  <c r="AI29" i="1"/>
  <c r="AH29" i="1"/>
  <c r="AG29" i="1"/>
  <c r="AF29" i="1"/>
  <c r="L29" i="1" s="1"/>
  <c r="AE29" i="1"/>
  <c r="AD29" i="1"/>
  <c r="AC29" i="1"/>
  <c r="AB29" i="1"/>
  <c r="G29" i="1" s="1"/>
  <c r="AA29" i="1"/>
  <c r="Z29" i="1"/>
  <c r="Y29" i="1"/>
  <c r="X29" i="1"/>
  <c r="K29" i="1" s="1"/>
  <c r="W29" i="1"/>
  <c r="V29" i="1"/>
  <c r="U29" i="1"/>
  <c r="T29" i="1"/>
  <c r="H29" i="1" s="1"/>
  <c r="N29" i="1" s="1"/>
  <c r="S29" i="1"/>
  <c r="R29" i="1"/>
  <c r="J29" i="1"/>
  <c r="AL28" i="1"/>
  <c r="AK28" i="1"/>
  <c r="AJ28" i="1"/>
  <c r="AI28" i="1"/>
  <c r="AH28" i="1"/>
  <c r="AG28" i="1"/>
  <c r="AF28" i="1"/>
  <c r="AE28" i="1"/>
  <c r="AD28" i="1"/>
  <c r="H28" i="1" s="1"/>
  <c r="N28" i="1" s="1"/>
  <c r="AC28" i="1"/>
  <c r="AB28" i="1"/>
  <c r="AA28" i="1"/>
  <c r="Z28" i="1"/>
  <c r="F28" i="1" s="1"/>
  <c r="Y28" i="1"/>
  <c r="X28" i="1"/>
  <c r="K28" i="1" s="1"/>
  <c r="W28" i="1"/>
  <c r="V28" i="1"/>
  <c r="U28" i="1"/>
  <c r="J28" i="1" s="1"/>
  <c r="T28" i="1"/>
  <c r="S28" i="1"/>
  <c r="R28" i="1"/>
  <c r="G28" i="1" s="1"/>
  <c r="L28" i="1"/>
  <c r="I28" i="1"/>
  <c r="P28" i="1" s="1"/>
  <c r="AL27" i="1"/>
  <c r="AK27" i="1"/>
  <c r="F27" i="1" s="1"/>
  <c r="AJ27" i="1"/>
  <c r="AI27" i="1"/>
  <c r="AH27" i="1"/>
  <c r="AG27" i="1"/>
  <c r="L27" i="1" s="1"/>
  <c r="AF27" i="1"/>
  <c r="AE27" i="1"/>
  <c r="AD27" i="1"/>
  <c r="H27" i="1" s="1"/>
  <c r="AC27" i="1"/>
  <c r="AB27" i="1"/>
  <c r="AA27" i="1"/>
  <c r="Z27" i="1"/>
  <c r="Y27" i="1"/>
  <c r="K27" i="1" s="1"/>
  <c r="X27" i="1"/>
  <c r="W27" i="1"/>
  <c r="V27" i="1"/>
  <c r="U27" i="1"/>
  <c r="T27" i="1"/>
  <c r="S27" i="1"/>
  <c r="R27" i="1"/>
  <c r="G27" i="1" s="1"/>
  <c r="J27" i="1"/>
  <c r="I27" i="1"/>
  <c r="P27" i="1" s="1"/>
  <c r="AL26" i="1"/>
  <c r="AK26" i="1"/>
  <c r="AJ26" i="1"/>
  <c r="AI26" i="1"/>
  <c r="AH26" i="1"/>
  <c r="AG26" i="1"/>
  <c r="AF26" i="1"/>
  <c r="L26" i="1" s="1"/>
  <c r="AE26" i="1"/>
  <c r="J26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I26" i="1" s="1"/>
  <c r="P26" i="1" s="1"/>
  <c r="R26" i="1"/>
  <c r="G26" i="1" s="1"/>
  <c r="K26" i="1"/>
  <c r="F26" i="1"/>
  <c r="AL25" i="1"/>
  <c r="AK25" i="1"/>
  <c r="AJ25" i="1"/>
  <c r="F25" i="1" s="1"/>
  <c r="AI25" i="1"/>
  <c r="AH25" i="1"/>
  <c r="AG25" i="1"/>
  <c r="AF25" i="1"/>
  <c r="L25" i="1" s="1"/>
  <c r="AE25" i="1"/>
  <c r="AD25" i="1"/>
  <c r="AC25" i="1"/>
  <c r="AB25" i="1"/>
  <c r="G25" i="1" s="1"/>
  <c r="AA25" i="1"/>
  <c r="Z25" i="1"/>
  <c r="Y25" i="1"/>
  <c r="X25" i="1"/>
  <c r="K25" i="1" s="1"/>
  <c r="W25" i="1"/>
  <c r="V25" i="1"/>
  <c r="U25" i="1"/>
  <c r="T25" i="1"/>
  <c r="H25" i="1" s="1"/>
  <c r="N25" i="1" s="1"/>
  <c r="S25" i="1"/>
  <c r="R25" i="1"/>
  <c r="J25" i="1"/>
  <c r="AL24" i="1"/>
  <c r="AK24" i="1"/>
  <c r="AJ24" i="1"/>
  <c r="AI24" i="1"/>
  <c r="AH24" i="1"/>
  <c r="AG24" i="1"/>
  <c r="AF24" i="1"/>
  <c r="AE24" i="1"/>
  <c r="AD24" i="1"/>
  <c r="H24" i="1" s="1"/>
  <c r="N24" i="1" s="1"/>
  <c r="AC24" i="1"/>
  <c r="AB24" i="1"/>
  <c r="AA24" i="1"/>
  <c r="Z24" i="1"/>
  <c r="F24" i="1" s="1"/>
  <c r="Y24" i="1"/>
  <c r="X24" i="1"/>
  <c r="K24" i="1" s="1"/>
  <c r="W24" i="1"/>
  <c r="V24" i="1"/>
  <c r="U24" i="1"/>
  <c r="J24" i="1" s="1"/>
  <c r="T24" i="1"/>
  <c r="S24" i="1"/>
  <c r="R24" i="1"/>
  <c r="L24" i="1"/>
  <c r="I24" i="1"/>
  <c r="P24" i="1" s="1"/>
  <c r="G24" i="1"/>
  <c r="AL23" i="1"/>
  <c r="AK23" i="1"/>
  <c r="F23" i="1" s="1"/>
  <c r="AJ23" i="1"/>
  <c r="AI23" i="1"/>
  <c r="AH23" i="1"/>
  <c r="AG23" i="1"/>
  <c r="L23" i="1" s="1"/>
  <c r="AF23" i="1"/>
  <c r="AE23" i="1"/>
  <c r="AD23" i="1"/>
  <c r="H23" i="1" s="1"/>
  <c r="AC23" i="1"/>
  <c r="AB23" i="1"/>
  <c r="AA23" i="1"/>
  <c r="Z23" i="1"/>
  <c r="Y23" i="1"/>
  <c r="K23" i="1" s="1"/>
  <c r="X23" i="1"/>
  <c r="W23" i="1"/>
  <c r="V23" i="1"/>
  <c r="U23" i="1"/>
  <c r="T23" i="1"/>
  <c r="S23" i="1"/>
  <c r="R23" i="1"/>
  <c r="G23" i="1" s="1"/>
  <c r="J23" i="1"/>
  <c r="I23" i="1"/>
  <c r="P23" i="1" s="1"/>
  <c r="AL22" i="1"/>
  <c r="AK22" i="1"/>
  <c r="AJ22" i="1"/>
  <c r="AI22" i="1"/>
  <c r="AH22" i="1"/>
  <c r="AG22" i="1"/>
  <c r="AF22" i="1"/>
  <c r="L22" i="1" s="1"/>
  <c r="AE22" i="1"/>
  <c r="J22" i="1" s="1"/>
  <c r="AD22" i="1"/>
  <c r="AC22" i="1"/>
  <c r="AB22" i="1"/>
  <c r="AA22" i="1"/>
  <c r="Z22" i="1"/>
  <c r="Y22" i="1"/>
  <c r="X22" i="1"/>
  <c r="W22" i="1"/>
  <c r="V22" i="1"/>
  <c r="U22" i="1"/>
  <c r="T22" i="1"/>
  <c r="S22" i="1"/>
  <c r="I22" i="1" s="1"/>
  <c r="R22" i="1"/>
  <c r="G22" i="1" s="1"/>
  <c r="K22" i="1"/>
  <c r="F22" i="1"/>
  <c r="AL21" i="1"/>
  <c r="AK21" i="1"/>
  <c r="AJ21" i="1"/>
  <c r="F21" i="1" s="1"/>
  <c r="AI21" i="1"/>
  <c r="AH21" i="1"/>
  <c r="AG21" i="1"/>
  <c r="AF21" i="1"/>
  <c r="L21" i="1" s="1"/>
  <c r="AE21" i="1"/>
  <c r="AD21" i="1"/>
  <c r="AC21" i="1"/>
  <c r="AB21" i="1"/>
  <c r="G21" i="1" s="1"/>
  <c r="AA21" i="1"/>
  <c r="Z21" i="1"/>
  <c r="Y21" i="1"/>
  <c r="X21" i="1"/>
  <c r="K21" i="1" s="1"/>
  <c r="W21" i="1"/>
  <c r="V21" i="1"/>
  <c r="U21" i="1"/>
  <c r="T21" i="1"/>
  <c r="H21" i="1" s="1"/>
  <c r="N21" i="1" s="1"/>
  <c r="S21" i="1"/>
  <c r="R21" i="1"/>
  <c r="J21" i="1"/>
  <c r="AL20" i="1"/>
  <c r="AK20" i="1"/>
  <c r="AJ20" i="1"/>
  <c r="AI20" i="1"/>
  <c r="AH20" i="1"/>
  <c r="AG20" i="1"/>
  <c r="AF20" i="1"/>
  <c r="AE20" i="1"/>
  <c r="AD20" i="1"/>
  <c r="H20" i="1" s="1"/>
  <c r="N20" i="1" s="1"/>
  <c r="AC20" i="1"/>
  <c r="AB20" i="1"/>
  <c r="AA20" i="1"/>
  <c r="Z20" i="1"/>
  <c r="F20" i="1" s="1"/>
  <c r="Y20" i="1"/>
  <c r="X20" i="1"/>
  <c r="K20" i="1" s="1"/>
  <c r="W20" i="1"/>
  <c r="V20" i="1"/>
  <c r="U20" i="1"/>
  <c r="J20" i="1" s="1"/>
  <c r="T20" i="1"/>
  <c r="S20" i="1"/>
  <c r="R20" i="1"/>
  <c r="L20" i="1"/>
  <c r="I20" i="1"/>
  <c r="P20" i="1" s="1"/>
  <c r="G20" i="1"/>
  <c r="AL19" i="1"/>
  <c r="AK19" i="1"/>
  <c r="F19" i="1" s="1"/>
  <c r="AJ19" i="1"/>
  <c r="AI19" i="1"/>
  <c r="AH19" i="1"/>
  <c r="AG19" i="1"/>
  <c r="L19" i="1" s="1"/>
  <c r="AF19" i="1"/>
  <c r="AE19" i="1"/>
  <c r="AD19" i="1"/>
  <c r="H19" i="1" s="1"/>
  <c r="AC19" i="1"/>
  <c r="AB19" i="1"/>
  <c r="AA19" i="1"/>
  <c r="Z19" i="1"/>
  <c r="Y19" i="1"/>
  <c r="K19" i="1" s="1"/>
  <c r="X19" i="1"/>
  <c r="W19" i="1"/>
  <c r="V19" i="1"/>
  <c r="U19" i="1"/>
  <c r="T19" i="1"/>
  <c r="S19" i="1"/>
  <c r="R19" i="1"/>
  <c r="G19" i="1" s="1"/>
  <c r="J19" i="1"/>
  <c r="I19" i="1"/>
  <c r="P19" i="1" s="1"/>
  <c r="AL18" i="1"/>
  <c r="AK18" i="1"/>
  <c r="AJ18" i="1"/>
  <c r="AI18" i="1"/>
  <c r="AH18" i="1"/>
  <c r="AG18" i="1"/>
  <c r="AF18" i="1"/>
  <c r="L18" i="1" s="1"/>
  <c r="AE18" i="1"/>
  <c r="J18" i="1" s="1"/>
  <c r="AD18" i="1"/>
  <c r="AC18" i="1"/>
  <c r="AB18" i="1"/>
  <c r="AA18" i="1"/>
  <c r="Z18" i="1"/>
  <c r="Y18" i="1"/>
  <c r="X18" i="1"/>
  <c r="W18" i="1"/>
  <c r="V18" i="1"/>
  <c r="U18" i="1"/>
  <c r="T18" i="1"/>
  <c r="S18" i="1"/>
  <c r="I18" i="1" s="1"/>
  <c r="P18" i="1" s="1"/>
  <c r="R18" i="1"/>
  <c r="G18" i="1" s="1"/>
  <c r="K18" i="1"/>
  <c r="F18" i="1"/>
  <c r="AL17" i="1"/>
  <c r="AK17" i="1"/>
  <c r="AJ17" i="1"/>
  <c r="F17" i="1" s="1"/>
  <c r="AI17" i="1"/>
  <c r="AH17" i="1"/>
  <c r="AG17" i="1"/>
  <c r="AF17" i="1"/>
  <c r="L17" i="1" s="1"/>
  <c r="AE17" i="1"/>
  <c r="AD17" i="1"/>
  <c r="AC17" i="1"/>
  <c r="AB17" i="1"/>
  <c r="G17" i="1" s="1"/>
  <c r="AA17" i="1"/>
  <c r="Z17" i="1"/>
  <c r="Y17" i="1"/>
  <c r="X17" i="1"/>
  <c r="K17" i="1" s="1"/>
  <c r="W17" i="1"/>
  <c r="V17" i="1"/>
  <c r="U17" i="1"/>
  <c r="T17" i="1"/>
  <c r="H17" i="1" s="1"/>
  <c r="N17" i="1" s="1"/>
  <c r="S17" i="1"/>
  <c r="R17" i="1"/>
  <c r="J17" i="1"/>
  <c r="AL16" i="1"/>
  <c r="AK16" i="1"/>
  <c r="AJ16" i="1"/>
  <c r="AI16" i="1"/>
  <c r="AH16" i="1"/>
  <c r="AG16" i="1"/>
  <c r="AF16" i="1"/>
  <c r="AE16" i="1"/>
  <c r="AD16" i="1"/>
  <c r="H16" i="1" s="1"/>
  <c r="N16" i="1" s="1"/>
  <c r="AC16" i="1"/>
  <c r="AB16" i="1"/>
  <c r="AA16" i="1"/>
  <c r="Z16" i="1"/>
  <c r="F16" i="1" s="1"/>
  <c r="Y16" i="1"/>
  <c r="X16" i="1"/>
  <c r="K16" i="1" s="1"/>
  <c r="W16" i="1"/>
  <c r="V16" i="1"/>
  <c r="U16" i="1"/>
  <c r="J16" i="1" s="1"/>
  <c r="T16" i="1"/>
  <c r="S16" i="1"/>
  <c r="R16" i="1"/>
  <c r="L16" i="1"/>
  <c r="I16" i="1"/>
  <c r="P16" i="1" s="1"/>
  <c r="G16" i="1"/>
  <c r="AL15" i="1"/>
  <c r="AK15" i="1"/>
  <c r="F15" i="1" s="1"/>
  <c r="AJ15" i="1"/>
  <c r="AI15" i="1"/>
  <c r="AH15" i="1"/>
  <c r="AG15" i="1"/>
  <c r="L15" i="1" s="1"/>
  <c r="AF15" i="1"/>
  <c r="AE15" i="1"/>
  <c r="AD15" i="1"/>
  <c r="H15" i="1" s="1"/>
  <c r="AC15" i="1"/>
  <c r="AB15" i="1"/>
  <c r="AA15" i="1"/>
  <c r="Z15" i="1"/>
  <c r="Y15" i="1"/>
  <c r="K15" i="1" s="1"/>
  <c r="X15" i="1"/>
  <c r="W15" i="1"/>
  <c r="V15" i="1"/>
  <c r="U15" i="1"/>
  <c r="J15" i="1" s="1"/>
  <c r="T15" i="1"/>
  <c r="S15" i="1"/>
  <c r="R15" i="1"/>
  <c r="G15" i="1" s="1"/>
  <c r="I15" i="1"/>
  <c r="P15" i="1" s="1"/>
  <c r="AL14" i="1"/>
  <c r="AK14" i="1"/>
  <c r="AJ14" i="1"/>
  <c r="AI14" i="1"/>
  <c r="AH14" i="1"/>
  <c r="AG14" i="1"/>
  <c r="AF14" i="1"/>
  <c r="L14" i="1" s="1"/>
  <c r="AE14" i="1"/>
  <c r="J14" i="1" s="1"/>
  <c r="AD14" i="1"/>
  <c r="AC14" i="1"/>
  <c r="AB14" i="1"/>
  <c r="AA14" i="1"/>
  <c r="Z14" i="1"/>
  <c r="Y14" i="1"/>
  <c r="X14" i="1"/>
  <c r="W14" i="1"/>
  <c r="V14" i="1"/>
  <c r="U14" i="1"/>
  <c r="T14" i="1"/>
  <c r="S14" i="1"/>
  <c r="I14" i="1" s="1"/>
  <c r="P14" i="1" s="1"/>
  <c r="R14" i="1"/>
  <c r="G14" i="1" s="1"/>
  <c r="K14" i="1"/>
  <c r="F14" i="1"/>
  <c r="AL13" i="1"/>
  <c r="AK13" i="1"/>
  <c r="AJ13" i="1"/>
  <c r="F13" i="1" s="1"/>
  <c r="AI13" i="1"/>
  <c r="AH13" i="1"/>
  <c r="AG13" i="1"/>
  <c r="AF13" i="1"/>
  <c r="L13" i="1" s="1"/>
  <c r="AE13" i="1"/>
  <c r="AD13" i="1"/>
  <c r="AC13" i="1"/>
  <c r="AB13" i="1"/>
  <c r="G13" i="1" s="1"/>
  <c r="AA13" i="1"/>
  <c r="Z13" i="1"/>
  <c r="Y13" i="1"/>
  <c r="X13" i="1"/>
  <c r="K13" i="1" s="1"/>
  <c r="W13" i="1"/>
  <c r="V13" i="1"/>
  <c r="U13" i="1"/>
  <c r="T13" i="1"/>
  <c r="H13" i="1" s="1"/>
  <c r="N13" i="1" s="1"/>
  <c r="S13" i="1"/>
  <c r="R13" i="1"/>
  <c r="J13" i="1"/>
  <c r="AL12" i="1"/>
  <c r="AK12" i="1"/>
  <c r="AJ12" i="1"/>
  <c r="AI12" i="1"/>
  <c r="AH12" i="1"/>
  <c r="AG12" i="1"/>
  <c r="AF12" i="1"/>
  <c r="AE12" i="1"/>
  <c r="AD12" i="1"/>
  <c r="H12" i="1" s="1"/>
  <c r="N12" i="1" s="1"/>
  <c r="AC12" i="1"/>
  <c r="AB12" i="1"/>
  <c r="AA12" i="1"/>
  <c r="Z12" i="1"/>
  <c r="F12" i="1" s="1"/>
  <c r="Y12" i="1"/>
  <c r="X12" i="1"/>
  <c r="K12" i="1" s="1"/>
  <c r="W12" i="1"/>
  <c r="V12" i="1"/>
  <c r="U12" i="1"/>
  <c r="J12" i="1" s="1"/>
  <c r="T12" i="1"/>
  <c r="S12" i="1"/>
  <c r="R12" i="1"/>
  <c r="L12" i="1"/>
  <c r="I12" i="1"/>
  <c r="P12" i="1" s="1"/>
  <c r="G12" i="1"/>
  <c r="E12" i="1" s="1"/>
  <c r="AL11" i="1"/>
  <c r="AK11" i="1"/>
  <c r="F11" i="1" s="1"/>
  <c r="AJ11" i="1"/>
  <c r="AI11" i="1"/>
  <c r="AH11" i="1"/>
  <c r="AG11" i="1"/>
  <c r="L11" i="1" s="1"/>
  <c r="AF11" i="1"/>
  <c r="AE11" i="1"/>
  <c r="AD11" i="1"/>
  <c r="H11" i="1" s="1"/>
  <c r="AC11" i="1"/>
  <c r="AB11" i="1"/>
  <c r="AA11" i="1"/>
  <c r="Z11" i="1"/>
  <c r="Y11" i="1"/>
  <c r="K11" i="1" s="1"/>
  <c r="X11" i="1"/>
  <c r="W11" i="1"/>
  <c r="V11" i="1"/>
  <c r="U11" i="1"/>
  <c r="J11" i="1" s="1"/>
  <c r="T11" i="1"/>
  <c r="S11" i="1"/>
  <c r="R11" i="1"/>
  <c r="G11" i="1" s="1"/>
  <c r="I11" i="1"/>
  <c r="AL10" i="1"/>
  <c r="AK10" i="1"/>
  <c r="AJ10" i="1"/>
  <c r="AI10" i="1"/>
  <c r="AH10" i="1"/>
  <c r="AG10" i="1"/>
  <c r="AF10" i="1"/>
  <c r="L10" i="1" s="1"/>
  <c r="AE10" i="1"/>
  <c r="J10" i="1" s="1"/>
  <c r="AD10" i="1"/>
  <c r="AC10" i="1"/>
  <c r="AB10" i="1"/>
  <c r="AA10" i="1"/>
  <c r="Z10" i="1"/>
  <c r="Y10" i="1"/>
  <c r="X10" i="1"/>
  <c r="W10" i="1"/>
  <c r="V10" i="1"/>
  <c r="U10" i="1"/>
  <c r="T10" i="1"/>
  <c r="S10" i="1"/>
  <c r="I10" i="1" s="1"/>
  <c r="P10" i="1" s="1"/>
  <c r="R10" i="1"/>
  <c r="G10" i="1" s="1"/>
  <c r="K10" i="1"/>
  <c r="F10" i="1"/>
  <c r="AL9" i="1"/>
  <c r="AK9" i="1"/>
  <c r="AJ9" i="1"/>
  <c r="F9" i="1" s="1"/>
  <c r="AI9" i="1"/>
  <c r="AH9" i="1"/>
  <c r="AG9" i="1"/>
  <c r="AF9" i="1"/>
  <c r="L9" i="1" s="1"/>
  <c r="AE9" i="1"/>
  <c r="AD9" i="1"/>
  <c r="AC9" i="1"/>
  <c r="AB9" i="1"/>
  <c r="G9" i="1" s="1"/>
  <c r="AA9" i="1"/>
  <c r="Z9" i="1"/>
  <c r="Y9" i="1"/>
  <c r="X9" i="1"/>
  <c r="K9" i="1" s="1"/>
  <c r="W9" i="1"/>
  <c r="V9" i="1"/>
  <c r="U9" i="1"/>
  <c r="T9" i="1"/>
  <c r="H9" i="1" s="1"/>
  <c r="N9" i="1" s="1"/>
  <c r="S9" i="1"/>
  <c r="R9" i="1"/>
  <c r="J9" i="1"/>
  <c r="AL8" i="1"/>
  <c r="AK8" i="1"/>
  <c r="AJ8" i="1"/>
  <c r="AI8" i="1"/>
  <c r="AH8" i="1"/>
  <c r="AG8" i="1"/>
  <c r="AF8" i="1"/>
  <c r="AE8" i="1"/>
  <c r="AD8" i="1"/>
  <c r="H8" i="1" s="1"/>
  <c r="N8" i="1" s="1"/>
  <c r="AC8" i="1"/>
  <c r="AB8" i="1"/>
  <c r="AA8" i="1"/>
  <c r="Z8" i="1"/>
  <c r="F8" i="1" s="1"/>
  <c r="Y8" i="1"/>
  <c r="X8" i="1"/>
  <c r="K8" i="1" s="1"/>
  <c r="W8" i="1"/>
  <c r="V8" i="1"/>
  <c r="U8" i="1"/>
  <c r="J8" i="1" s="1"/>
  <c r="T8" i="1"/>
  <c r="S8" i="1"/>
  <c r="R8" i="1"/>
  <c r="L8" i="1"/>
  <c r="I8" i="1"/>
  <c r="P8" i="1" s="1"/>
  <c r="G8" i="1"/>
  <c r="AL7" i="1"/>
  <c r="AK7" i="1"/>
  <c r="F7" i="1" s="1"/>
  <c r="AJ7" i="1"/>
  <c r="AI7" i="1"/>
  <c r="AH7" i="1"/>
  <c r="AG7" i="1"/>
  <c r="L7" i="1" s="1"/>
  <c r="AF7" i="1"/>
  <c r="AE7" i="1"/>
  <c r="AD7" i="1"/>
  <c r="H7" i="1" s="1"/>
  <c r="AC7" i="1"/>
  <c r="AB7" i="1"/>
  <c r="AA7" i="1"/>
  <c r="Z7" i="1"/>
  <c r="Y7" i="1"/>
  <c r="K7" i="1" s="1"/>
  <c r="X7" i="1"/>
  <c r="W7" i="1"/>
  <c r="V7" i="1"/>
  <c r="U7" i="1"/>
  <c r="J7" i="1" s="1"/>
  <c r="T7" i="1"/>
  <c r="S7" i="1"/>
  <c r="R7" i="1"/>
  <c r="G7" i="1" s="1"/>
  <c r="I7" i="1"/>
  <c r="P7" i="1" s="1"/>
  <c r="AL6" i="1"/>
  <c r="AK6" i="1"/>
  <c r="AJ6" i="1"/>
  <c r="AI6" i="1"/>
  <c r="AH6" i="1"/>
  <c r="AG6" i="1"/>
  <c r="AF6" i="1"/>
  <c r="L6" i="1" s="1"/>
  <c r="AE6" i="1"/>
  <c r="J6" i="1" s="1"/>
  <c r="AD6" i="1"/>
  <c r="AC6" i="1"/>
  <c r="AB6" i="1"/>
  <c r="AA6" i="1"/>
  <c r="Z6" i="1"/>
  <c r="Y6" i="1"/>
  <c r="X6" i="1"/>
  <c r="W6" i="1"/>
  <c r="V6" i="1"/>
  <c r="U6" i="1"/>
  <c r="T6" i="1"/>
  <c r="S6" i="1"/>
  <c r="I6" i="1" s="1"/>
  <c r="P6" i="1" s="1"/>
  <c r="R6" i="1"/>
  <c r="G6" i="1" s="1"/>
  <c r="K6" i="1"/>
  <c r="F6" i="1"/>
  <c r="AL5" i="1"/>
  <c r="AK5" i="1"/>
  <c r="AJ5" i="1"/>
  <c r="F5" i="1" s="1"/>
  <c r="AI5" i="1"/>
  <c r="AH5" i="1"/>
  <c r="AG5" i="1"/>
  <c r="AF5" i="1"/>
  <c r="L5" i="1" s="1"/>
  <c r="AE5" i="1"/>
  <c r="AD5" i="1"/>
  <c r="AC5" i="1"/>
  <c r="AB5" i="1"/>
  <c r="G5" i="1" s="1"/>
  <c r="AA5" i="1"/>
  <c r="Z5" i="1"/>
  <c r="Y5" i="1"/>
  <c r="X5" i="1"/>
  <c r="K5" i="1" s="1"/>
  <c r="W5" i="1"/>
  <c r="V5" i="1"/>
  <c r="U5" i="1"/>
  <c r="T5" i="1"/>
  <c r="H5" i="1" s="1"/>
  <c r="N5" i="1" s="1"/>
  <c r="S5" i="1"/>
  <c r="R5" i="1"/>
  <c r="J5" i="1"/>
  <c r="AL4" i="1"/>
  <c r="AK4" i="1"/>
  <c r="AJ4" i="1"/>
  <c r="AI4" i="1"/>
  <c r="AH4" i="1"/>
  <c r="AG4" i="1"/>
  <c r="AF4" i="1"/>
  <c r="AE4" i="1"/>
  <c r="AD4" i="1"/>
  <c r="H4" i="1" s="1"/>
  <c r="N4" i="1" s="1"/>
  <c r="AC4" i="1"/>
  <c r="AB4" i="1"/>
  <c r="AA4" i="1"/>
  <c r="Z4" i="1"/>
  <c r="F4" i="1" s="1"/>
  <c r="Y4" i="1"/>
  <c r="X4" i="1"/>
  <c r="K4" i="1" s="1"/>
  <c r="W4" i="1"/>
  <c r="V4" i="1"/>
  <c r="U4" i="1"/>
  <c r="J4" i="1" s="1"/>
  <c r="T4" i="1"/>
  <c r="S4" i="1"/>
  <c r="R4" i="1"/>
  <c r="G4" i="1" s="1"/>
  <c r="L4" i="1"/>
  <c r="I4" i="1"/>
  <c r="P4" i="1" s="1"/>
  <c r="AL3" i="1"/>
  <c r="AK3" i="1"/>
  <c r="F3" i="1" s="1"/>
  <c r="AJ3" i="1"/>
  <c r="AI3" i="1"/>
  <c r="AH3" i="1"/>
  <c r="AG3" i="1"/>
  <c r="L3" i="1" s="1"/>
  <c r="AF3" i="1"/>
  <c r="AE3" i="1"/>
  <c r="AD3" i="1"/>
  <c r="H3" i="1" s="1"/>
  <c r="AC3" i="1"/>
  <c r="AB3" i="1"/>
  <c r="AA3" i="1"/>
  <c r="Z3" i="1"/>
  <c r="Y3" i="1"/>
  <c r="K3" i="1" s="1"/>
  <c r="X3" i="1"/>
  <c r="W3" i="1"/>
  <c r="V3" i="1"/>
  <c r="U3" i="1"/>
  <c r="J3" i="1" s="1"/>
  <c r="T3" i="1"/>
  <c r="S3" i="1"/>
  <c r="R3" i="1"/>
  <c r="G3" i="1" s="1"/>
  <c r="I3" i="1"/>
  <c r="P3" i="1" s="1"/>
  <c r="AL2" i="1"/>
  <c r="AK2" i="1"/>
  <c r="AJ2" i="1"/>
  <c r="AI2" i="1"/>
  <c r="AH2" i="1"/>
  <c r="AG2" i="1"/>
  <c r="AF2" i="1"/>
  <c r="L2" i="1" s="1"/>
  <c r="AE2" i="1"/>
  <c r="J2" i="1" s="1"/>
  <c r="AD2" i="1"/>
  <c r="AC2" i="1"/>
  <c r="AB2" i="1"/>
  <c r="AA2" i="1"/>
  <c r="Z2" i="1"/>
  <c r="Y2" i="1"/>
  <c r="X2" i="1"/>
  <c r="W2" i="1"/>
  <c r="V2" i="1"/>
  <c r="U2" i="1"/>
  <c r="T2" i="1"/>
  <c r="S2" i="1"/>
  <c r="I2" i="1" s="1"/>
  <c r="P2" i="1" s="1"/>
  <c r="R2" i="1"/>
  <c r="G2" i="1" s="1"/>
  <c r="K2" i="1"/>
  <c r="F2" i="1"/>
  <c r="M14" i="1" l="1"/>
  <c r="P22" i="1"/>
  <c r="M38" i="1"/>
  <c r="P50" i="1"/>
  <c r="M88" i="1"/>
  <c r="E88" i="1"/>
  <c r="O88" i="1"/>
  <c r="M100" i="1"/>
  <c r="E100" i="1"/>
  <c r="O100" i="1"/>
  <c r="M116" i="1"/>
  <c r="E116" i="1"/>
  <c r="O116" i="1"/>
  <c r="E4" i="1"/>
  <c r="O4" i="1"/>
  <c r="M4" i="1"/>
  <c r="O5" i="1"/>
  <c r="E8" i="1"/>
  <c r="M10" i="1"/>
  <c r="E28" i="1"/>
  <c r="O28" i="1"/>
  <c r="M28" i="1"/>
  <c r="E29" i="1"/>
  <c r="O29" i="1"/>
  <c r="N31" i="1"/>
  <c r="E31" i="1"/>
  <c r="O34" i="1"/>
  <c r="M34" i="1"/>
  <c r="P55" i="1"/>
  <c r="M55" i="1"/>
  <c r="E55" i="1"/>
  <c r="M61" i="1"/>
  <c r="E61" i="1"/>
  <c r="O61" i="1"/>
  <c r="P66" i="1"/>
  <c r="M66" i="1"/>
  <c r="E66" i="1"/>
  <c r="M67" i="1"/>
  <c r="E67" i="1"/>
  <c r="P67" i="1"/>
  <c r="P71" i="1"/>
  <c r="M71" i="1"/>
  <c r="E71" i="1"/>
  <c r="M81" i="1"/>
  <c r="E81" i="1"/>
  <c r="O81" i="1"/>
  <c r="M104" i="1"/>
  <c r="E104" i="1"/>
  <c r="O104" i="1"/>
  <c r="M112" i="1"/>
  <c r="E112" i="1"/>
  <c r="O112" i="1"/>
  <c r="M149" i="1"/>
  <c r="E149" i="1"/>
  <c r="P149" i="1"/>
  <c r="M153" i="1"/>
  <c r="E153" i="1"/>
  <c r="P153" i="1"/>
  <c r="M157" i="1"/>
  <c r="E157" i="1"/>
  <c r="P157" i="1"/>
  <c r="M161" i="1"/>
  <c r="E161" i="1"/>
  <c r="P161" i="1"/>
  <c r="M165" i="1"/>
  <c r="E165" i="1"/>
  <c r="P165" i="1"/>
  <c r="P177" i="1"/>
  <c r="M177" i="1"/>
  <c r="M9" i="1"/>
  <c r="O9" i="1"/>
  <c r="E32" i="1"/>
  <c r="O32" i="1"/>
  <c r="M32" i="1"/>
  <c r="N3" i="1"/>
  <c r="E3" i="1"/>
  <c r="P11" i="1"/>
  <c r="E19" i="1"/>
  <c r="N19" i="1"/>
  <c r="E21" i="1"/>
  <c r="O21" i="1"/>
  <c r="E23" i="1"/>
  <c r="N23" i="1"/>
  <c r="M25" i="1"/>
  <c r="O25" i="1"/>
  <c r="N27" i="1"/>
  <c r="E27" i="1"/>
  <c r="M30" i="1"/>
  <c r="E40" i="1"/>
  <c r="O40" i="1"/>
  <c r="M40" i="1"/>
  <c r="E41" i="1"/>
  <c r="O41" i="1"/>
  <c r="N43" i="1"/>
  <c r="E43" i="1"/>
  <c r="M45" i="1"/>
  <c r="O45" i="1"/>
  <c r="N47" i="1"/>
  <c r="E47" i="1"/>
  <c r="O49" i="1"/>
  <c r="N51" i="1"/>
  <c r="E51" i="1"/>
  <c r="O53" i="1"/>
  <c r="M69" i="1"/>
  <c r="E69" i="1"/>
  <c r="O69" i="1"/>
  <c r="M77" i="1"/>
  <c r="E77" i="1"/>
  <c r="O77" i="1"/>
  <c r="P82" i="1"/>
  <c r="M82" i="1"/>
  <c r="E82" i="1"/>
  <c r="M83" i="1"/>
  <c r="E83" i="1"/>
  <c r="P83" i="1"/>
  <c r="M84" i="1"/>
  <c r="E84" i="1"/>
  <c r="O84" i="1"/>
  <c r="M96" i="1"/>
  <c r="E96" i="1"/>
  <c r="O96" i="1"/>
  <c r="P185" i="1"/>
  <c r="M185" i="1"/>
  <c r="P209" i="1"/>
  <c r="M209" i="1"/>
  <c r="M2" i="1"/>
  <c r="N7" i="1"/>
  <c r="E7" i="1"/>
  <c r="M33" i="1"/>
  <c r="O33" i="1"/>
  <c r="N35" i="1"/>
  <c r="E35" i="1"/>
  <c r="M65" i="1"/>
  <c r="E65" i="1"/>
  <c r="O65" i="1"/>
  <c r="O6" i="1"/>
  <c r="M6" i="1"/>
  <c r="N15" i="1"/>
  <c r="E15" i="1"/>
  <c r="O17" i="1"/>
  <c r="N11" i="1"/>
  <c r="E11" i="1"/>
  <c r="O13" i="1"/>
  <c r="E16" i="1"/>
  <c r="M18" i="1"/>
  <c r="E20" i="1"/>
  <c r="M22" i="1"/>
  <c r="E24" i="1"/>
  <c r="M26" i="1"/>
  <c r="E36" i="1"/>
  <c r="O36" i="1"/>
  <c r="M36" i="1"/>
  <c r="M37" i="1"/>
  <c r="O37" i="1"/>
  <c r="N39" i="1"/>
  <c r="E39" i="1"/>
  <c r="M42" i="1"/>
  <c r="E44" i="1"/>
  <c r="M46" i="1"/>
  <c r="E48" i="1"/>
  <c r="M50" i="1"/>
  <c r="E52" i="1"/>
  <c r="M54" i="1"/>
  <c r="N82" i="1"/>
  <c r="M92" i="1"/>
  <c r="E92" i="1"/>
  <c r="O92" i="1"/>
  <c r="M108" i="1"/>
  <c r="E108" i="1"/>
  <c r="O108" i="1"/>
  <c r="M120" i="1"/>
  <c r="E120" i="1"/>
  <c r="O120" i="1"/>
  <c r="O59" i="1"/>
  <c r="O75" i="1"/>
  <c r="O158" i="1"/>
  <c r="M158" i="1"/>
  <c r="E158" i="1"/>
  <c r="O162" i="1"/>
  <c r="M162" i="1"/>
  <c r="E162" i="1"/>
  <c r="P201" i="1"/>
  <c r="M201" i="1"/>
  <c r="P211" i="1"/>
  <c r="N228" i="1"/>
  <c r="E228" i="1"/>
  <c r="N352" i="1"/>
  <c r="E371" i="1"/>
  <c r="O371" i="1"/>
  <c r="M371" i="1"/>
  <c r="P376" i="1"/>
  <c r="M8" i="1"/>
  <c r="M16" i="1"/>
  <c r="M20" i="1"/>
  <c r="M24" i="1"/>
  <c r="M44" i="1"/>
  <c r="M48" i="1"/>
  <c r="M52" i="1"/>
  <c r="O58" i="1"/>
  <c r="M60" i="1"/>
  <c r="E60" i="1"/>
  <c r="O60" i="1"/>
  <c r="O63" i="1"/>
  <c r="F63" i="1"/>
  <c r="F68" i="1"/>
  <c r="P69" i="1"/>
  <c r="E70" i="1"/>
  <c r="M76" i="1"/>
  <c r="E76" i="1"/>
  <c r="O76" i="1"/>
  <c r="O79" i="1"/>
  <c r="F79" i="1"/>
  <c r="P84" i="1"/>
  <c r="P85" i="1"/>
  <c r="E86" i="1"/>
  <c r="P88" i="1"/>
  <c r="P89" i="1"/>
  <c r="E90" i="1"/>
  <c r="P92" i="1"/>
  <c r="P93" i="1"/>
  <c r="E94" i="1"/>
  <c r="P96" i="1"/>
  <c r="P97" i="1"/>
  <c r="E98" i="1"/>
  <c r="P100" i="1"/>
  <c r="P101" i="1"/>
  <c r="E102" i="1"/>
  <c r="M102" i="1"/>
  <c r="P104" i="1"/>
  <c r="P105" i="1"/>
  <c r="E106" i="1"/>
  <c r="P108" i="1"/>
  <c r="P109" i="1"/>
  <c r="E110" i="1"/>
  <c r="P112" i="1"/>
  <c r="P113" i="1"/>
  <c r="E114" i="1"/>
  <c r="P116" i="1"/>
  <c r="P117" i="1"/>
  <c r="E118" i="1"/>
  <c r="P120" i="1"/>
  <c r="P121" i="1"/>
  <c r="E122" i="1"/>
  <c r="N125" i="1"/>
  <c r="O132" i="1"/>
  <c r="E132" i="1"/>
  <c r="E134" i="1"/>
  <c r="O134" i="1"/>
  <c r="E137" i="1"/>
  <c r="N141" i="1"/>
  <c r="M148" i="1"/>
  <c r="M152" i="1"/>
  <c r="E152" i="1"/>
  <c r="M156" i="1"/>
  <c r="M160" i="1"/>
  <c r="E160" i="1"/>
  <c r="M164" i="1"/>
  <c r="M179" i="1"/>
  <c r="E179" i="1"/>
  <c r="O179" i="1"/>
  <c r="P193" i="1"/>
  <c r="M193" i="1"/>
  <c r="M196" i="1"/>
  <c r="O211" i="1"/>
  <c r="N211" i="1"/>
  <c r="E214" i="1"/>
  <c r="O214" i="1"/>
  <c r="M214" i="1"/>
  <c r="O232" i="1"/>
  <c r="M232" i="1"/>
  <c r="P65" i="1"/>
  <c r="P81" i="1"/>
  <c r="O144" i="1"/>
  <c r="E144" i="1"/>
  <c r="P169" i="1"/>
  <c r="M169" i="1"/>
  <c r="M172" i="1"/>
  <c r="M204" i="1"/>
  <c r="O7" i="1"/>
  <c r="H10" i="1"/>
  <c r="N10" i="1" s="1"/>
  <c r="O12" i="1"/>
  <c r="H14" i="1"/>
  <c r="N14" i="1" s="1"/>
  <c r="O16" i="1"/>
  <c r="O19" i="1"/>
  <c r="H22" i="1"/>
  <c r="N22" i="1" s="1"/>
  <c r="O24" i="1"/>
  <c r="H26" i="1"/>
  <c r="N26" i="1" s="1"/>
  <c r="O31" i="1"/>
  <c r="O35" i="1"/>
  <c r="H38" i="1"/>
  <c r="N38" i="1" s="1"/>
  <c r="O39" i="1"/>
  <c r="O43" i="1"/>
  <c r="H46" i="1"/>
  <c r="N46" i="1" s="1"/>
  <c r="H50" i="1"/>
  <c r="N50" i="1" s="1"/>
  <c r="O52" i="1"/>
  <c r="P57" i="1"/>
  <c r="M59" i="1"/>
  <c r="M64" i="1"/>
  <c r="E64" i="1"/>
  <c r="O64" i="1"/>
  <c r="O67" i="1"/>
  <c r="F67" i="1"/>
  <c r="M70" i="1"/>
  <c r="M80" i="1"/>
  <c r="E80" i="1"/>
  <c r="O80" i="1"/>
  <c r="F84" i="1"/>
  <c r="F87" i="1"/>
  <c r="F88" i="1"/>
  <c r="F91" i="1"/>
  <c r="O94" i="1"/>
  <c r="O95" i="1"/>
  <c r="M95" i="1"/>
  <c r="E95" i="1"/>
  <c r="F96" i="1"/>
  <c r="O99" i="1"/>
  <c r="M99" i="1"/>
  <c r="E99" i="1"/>
  <c r="F99" i="1"/>
  <c r="F100" i="1"/>
  <c r="O102" i="1"/>
  <c r="O103" i="1"/>
  <c r="M103" i="1"/>
  <c r="E103" i="1"/>
  <c r="F103" i="1"/>
  <c r="F104" i="1"/>
  <c r="O106" i="1"/>
  <c r="O107" i="1"/>
  <c r="M107" i="1"/>
  <c r="E107" i="1"/>
  <c r="F107" i="1"/>
  <c r="F108" i="1"/>
  <c r="O110" i="1"/>
  <c r="O111" i="1"/>
  <c r="M111" i="1"/>
  <c r="E111" i="1"/>
  <c r="F111" i="1"/>
  <c r="F112" i="1"/>
  <c r="O114" i="1"/>
  <c r="O115" i="1"/>
  <c r="M115" i="1"/>
  <c r="E115" i="1"/>
  <c r="F115" i="1"/>
  <c r="F116" i="1"/>
  <c r="O118" i="1"/>
  <c r="O119" i="1"/>
  <c r="M119" i="1"/>
  <c r="E119" i="1"/>
  <c r="F119" i="1"/>
  <c r="F120" i="1"/>
  <c r="O122" i="1"/>
  <c r="O123" i="1"/>
  <c r="M123" i="1"/>
  <c r="E123" i="1"/>
  <c r="F123" i="1"/>
  <c r="I125" i="1"/>
  <c r="P125" i="1" s="1"/>
  <c r="N129" i="1"/>
  <c r="M132" i="1"/>
  <c r="M134" i="1"/>
  <c r="N135" i="1"/>
  <c r="O136" i="1"/>
  <c r="E136" i="1"/>
  <c r="E138" i="1"/>
  <c r="O138" i="1"/>
  <c r="I141" i="1"/>
  <c r="P141" i="1" s="1"/>
  <c r="N145" i="1"/>
  <c r="N149" i="1"/>
  <c r="N153" i="1"/>
  <c r="N157" i="1"/>
  <c r="N161" i="1"/>
  <c r="N165" i="1"/>
  <c r="M171" i="1"/>
  <c r="E171" i="1"/>
  <c r="O171" i="1"/>
  <c r="M188" i="1"/>
  <c r="M203" i="1"/>
  <c r="E203" i="1"/>
  <c r="O203" i="1"/>
  <c r="M215" i="1"/>
  <c r="O215" i="1"/>
  <c r="E220" i="1"/>
  <c r="M224" i="1"/>
  <c r="M56" i="1"/>
  <c r="E56" i="1"/>
  <c r="M57" i="1"/>
  <c r="E57" i="1"/>
  <c r="O57" i="1"/>
  <c r="N63" i="1"/>
  <c r="N68" i="1"/>
  <c r="M72" i="1"/>
  <c r="E72" i="1"/>
  <c r="O72" i="1"/>
  <c r="M73" i="1"/>
  <c r="E73" i="1"/>
  <c r="O73" i="1"/>
  <c r="O128" i="1"/>
  <c r="E128" i="1"/>
  <c r="E130" i="1"/>
  <c r="O130" i="1"/>
  <c r="E146" i="1"/>
  <c r="O146" i="1"/>
  <c r="O150" i="1"/>
  <c r="M150" i="1"/>
  <c r="E150" i="1"/>
  <c r="O154" i="1"/>
  <c r="M154" i="1"/>
  <c r="E154" i="1"/>
  <c r="M187" i="1"/>
  <c r="E187" i="1"/>
  <c r="O187" i="1"/>
  <c r="M317" i="1"/>
  <c r="E317" i="1"/>
  <c r="O317" i="1"/>
  <c r="M12" i="1"/>
  <c r="H2" i="1"/>
  <c r="N2" i="1" s="1"/>
  <c r="O3" i="1"/>
  <c r="H6" i="1"/>
  <c r="N6" i="1" s="1"/>
  <c r="O8" i="1"/>
  <c r="O11" i="1"/>
  <c r="O15" i="1"/>
  <c r="H18" i="1"/>
  <c r="N18" i="1" s="1"/>
  <c r="O20" i="1"/>
  <c r="O23" i="1"/>
  <c r="O27" i="1"/>
  <c r="H30" i="1"/>
  <c r="N30" i="1" s="1"/>
  <c r="H34" i="1"/>
  <c r="N34" i="1" s="1"/>
  <c r="H42" i="1"/>
  <c r="N42" i="1" s="1"/>
  <c r="O44" i="1"/>
  <c r="O47" i="1"/>
  <c r="O48" i="1"/>
  <c r="O51" i="1"/>
  <c r="H54" i="1"/>
  <c r="N54" i="1" s="1"/>
  <c r="F56" i="1"/>
  <c r="E59" i="1"/>
  <c r="O62" i="1"/>
  <c r="H70" i="1"/>
  <c r="N70" i="1" s="1"/>
  <c r="F72" i="1"/>
  <c r="P73" i="1"/>
  <c r="E75" i="1"/>
  <c r="M75" i="1"/>
  <c r="O78" i="1"/>
  <c r="O83" i="1"/>
  <c r="F83" i="1"/>
  <c r="O86" i="1"/>
  <c r="O87" i="1"/>
  <c r="M87" i="1"/>
  <c r="E87" i="1"/>
  <c r="O90" i="1"/>
  <c r="O91" i="1"/>
  <c r="M91" i="1"/>
  <c r="E91" i="1"/>
  <c r="F92" i="1"/>
  <c r="F95" i="1"/>
  <c r="O98" i="1"/>
  <c r="M3" i="1"/>
  <c r="I5" i="1"/>
  <c r="P5" i="1" s="1"/>
  <c r="M7" i="1"/>
  <c r="I9" i="1"/>
  <c r="P9" i="1" s="1"/>
  <c r="M11" i="1"/>
  <c r="I13" i="1"/>
  <c r="P13" i="1" s="1"/>
  <c r="M15" i="1"/>
  <c r="I17" i="1"/>
  <c r="P17" i="1" s="1"/>
  <c r="M19" i="1"/>
  <c r="I21" i="1"/>
  <c r="P21" i="1" s="1"/>
  <c r="M23" i="1"/>
  <c r="I25" i="1"/>
  <c r="P25" i="1" s="1"/>
  <c r="M27" i="1"/>
  <c r="I29" i="1"/>
  <c r="P29" i="1" s="1"/>
  <c r="M31" i="1"/>
  <c r="I33" i="1"/>
  <c r="P33" i="1" s="1"/>
  <c r="M35" i="1"/>
  <c r="I37" i="1"/>
  <c r="P37" i="1" s="1"/>
  <c r="M39" i="1"/>
  <c r="I41" i="1"/>
  <c r="P41" i="1" s="1"/>
  <c r="M43" i="1"/>
  <c r="I45" i="1"/>
  <c r="P45" i="1" s="1"/>
  <c r="M47" i="1"/>
  <c r="I49" i="1"/>
  <c r="P49" i="1" s="1"/>
  <c r="M51" i="1"/>
  <c r="I53" i="1"/>
  <c r="P53" i="1" s="1"/>
  <c r="O55" i="1"/>
  <c r="F55" i="1"/>
  <c r="M58" i="1"/>
  <c r="H58" i="1"/>
  <c r="N58" i="1" s="1"/>
  <c r="F60" i="1"/>
  <c r="P61" i="1"/>
  <c r="E62" i="1"/>
  <c r="E63" i="1"/>
  <c r="M63" i="1"/>
  <c r="O66" i="1"/>
  <c r="M68" i="1"/>
  <c r="E68" i="1"/>
  <c r="O68" i="1"/>
  <c r="O71" i="1"/>
  <c r="F71" i="1"/>
  <c r="M74" i="1"/>
  <c r="H74" i="1"/>
  <c r="N74" i="1" s="1"/>
  <c r="F76" i="1"/>
  <c r="P77" i="1"/>
  <c r="E78" i="1"/>
  <c r="E79" i="1"/>
  <c r="M79" i="1"/>
  <c r="O82" i="1"/>
  <c r="N87" i="1"/>
  <c r="N91" i="1"/>
  <c r="N95" i="1"/>
  <c r="N99" i="1"/>
  <c r="N103" i="1"/>
  <c r="N107" i="1"/>
  <c r="N111" i="1"/>
  <c r="N115" i="1"/>
  <c r="N119" i="1"/>
  <c r="N123" i="1"/>
  <c r="O124" i="1"/>
  <c r="E124" i="1"/>
  <c r="E126" i="1"/>
  <c r="O126" i="1"/>
  <c r="I129" i="1"/>
  <c r="P129" i="1" s="1"/>
  <c r="N133" i="1"/>
  <c r="M136" i="1"/>
  <c r="M138" i="1"/>
  <c r="N139" i="1"/>
  <c r="O140" i="1"/>
  <c r="E140" i="1"/>
  <c r="E142" i="1"/>
  <c r="O142" i="1"/>
  <c r="I145" i="1"/>
  <c r="P145" i="1" s="1"/>
  <c r="M180" i="1"/>
  <c r="M195" i="1"/>
  <c r="E195" i="1"/>
  <c r="O195" i="1"/>
  <c r="O220" i="1"/>
  <c r="N236" i="1"/>
  <c r="E236" i="1"/>
  <c r="N238" i="1"/>
  <c r="E238" i="1"/>
  <c r="O262" i="1"/>
  <c r="O85" i="1"/>
  <c r="O89" i="1"/>
  <c r="O93" i="1"/>
  <c r="O97" i="1"/>
  <c r="O101" i="1"/>
  <c r="O105" i="1"/>
  <c r="O109" i="1"/>
  <c r="O113" i="1"/>
  <c r="O117" i="1"/>
  <c r="O121" i="1"/>
  <c r="O125" i="1"/>
  <c r="M127" i="1"/>
  <c r="O129" i="1"/>
  <c r="E131" i="1"/>
  <c r="O133" i="1"/>
  <c r="M135" i="1"/>
  <c r="E135" i="1"/>
  <c r="O137" i="1"/>
  <c r="O141" i="1"/>
  <c r="M143" i="1"/>
  <c r="O145" i="1"/>
  <c r="E147" i="1"/>
  <c r="F150" i="1"/>
  <c r="F154" i="1"/>
  <c r="F158" i="1"/>
  <c r="F162" i="1"/>
  <c r="P167" i="1"/>
  <c r="O170" i="1"/>
  <c r="M170" i="1"/>
  <c r="F170" i="1"/>
  <c r="N170" i="1"/>
  <c r="P172" i="1"/>
  <c r="P175" i="1"/>
  <c r="O178" i="1"/>
  <c r="M178" i="1"/>
  <c r="F178" i="1"/>
  <c r="N178" i="1"/>
  <c r="P180" i="1"/>
  <c r="P183" i="1"/>
  <c r="O186" i="1"/>
  <c r="M186" i="1"/>
  <c r="F186" i="1"/>
  <c r="N186" i="1"/>
  <c r="P188" i="1"/>
  <c r="P191" i="1"/>
  <c r="O194" i="1"/>
  <c r="M194" i="1"/>
  <c r="F194" i="1"/>
  <c r="N194" i="1"/>
  <c r="P196" i="1"/>
  <c r="P199" i="1"/>
  <c r="O202" i="1"/>
  <c r="M202" i="1"/>
  <c r="F202" i="1"/>
  <c r="N202" i="1"/>
  <c r="P204" i="1"/>
  <c r="P207" i="1"/>
  <c r="O210" i="1"/>
  <c r="M210" i="1"/>
  <c r="F210" i="1"/>
  <c r="N210" i="1"/>
  <c r="P223" i="1"/>
  <c r="P231" i="1"/>
  <c r="N242" i="1"/>
  <c r="E242" i="1"/>
  <c r="O244" i="1"/>
  <c r="M244" i="1"/>
  <c r="P247" i="1"/>
  <c r="O248" i="1"/>
  <c r="M248" i="1"/>
  <c r="P252" i="1"/>
  <c r="E252" i="1"/>
  <c r="M253" i="1"/>
  <c r="O253" i="1"/>
  <c r="P292" i="1"/>
  <c r="E292" i="1"/>
  <c r="O293" i="1"/>
  <c r="M295" i="1"/>
  <c r="M303" i="1"/>
  <c r="E303" i="1"/>
  <c r="O303" i="1"/>
  <c r="O307" i="1"/>
  <c r="E307" i="1"/>
  <c r="M307" i="1"/>
  <c r="E311" i="1"/>
  <c r="O311" i="1"/>
  <c r="M311" i="1"/>
  <c r="E327" i="1"/>
  <c r="O327" i="1"/>
  <c r="M327" i="1"/>
  <c r="M125" i="1"/>
  <c r="I127" i="1"/>
  <c r="P127" i="1" s="1"/>
  <c r="M129" i="1"/>
  <c r="I131" i="1"/>
  <c r="P131" i="1" s="1"/>
  <c r="M133" i="1"/>
  <c r="I135" i="1"/>
  <c r="P135" i="1" s="1"/>
  <c r="M137" i="1"/>
  <c r="I139" i="1"/>
  <c r="P139" i="1" s="1"/>
  <c r="M141" i="1"/>
  <c r="I143" i="1"/>
  <c r="P143" i="1" s="1"/>
  <c r="I147" i="1"/>
  <c r="P147" i="1" s="1"/>
  <c r="P148" i="1"/>
  <c r="F149" i="1"/>
  <c r="I151" i="1"/>
  <c r="P151" i="1" s="1"/>
  <c r="P152" i="1"/>
  <c r="F153" i="1"/>
  <c r="I155" i="1"/>
  <c r="P155" i="1" s="1"/>
  <c r="P156" i="1"/>
  <c r="F157" i="1"/>
  <c r="I159" i="1"/>
  <c r="P159" i="1" s="1"/>
  <c r="P160" i="1"/>
  <c r="F161" i="1"/>
  <c r="I163" i="1"/>
  <c r="P163" i="1" s="1"/>
  <c r="P164" i="1"/>
  <c r="F165" i="1"/>
  <c r="M167" i="1"/>
  <c r="E167" i="1"/>
  <c r="M175" i="1"/>
  <c r="E175" i="1"/>
  <c r="M183" i="1"/>
  <c r="E183" i="1"/>
  <c r="M191" i="1"/>
  <c r="E191" i="1"/>
  <c r="M199" i="1"/>
  <c r="E199" i="1"/>
  <c r="M207" i="1"/>
  <c r="E207" i="1"/>
  <c r="P217" i="1"/>
  <c r="M218" i="1"/>
  <c r="J219" i="1"/>
  <c r="N219" i="1" s="1"/>
  <c r="M226" i="1"/>
  <c r="E226" i="1"/>
  <c r="O226" i="1"/>
  <c r="M227" i="1"/>
  <c r="E227" i="1"/>
  <c r="O227" i="1"/>
  <c r="M234" i="1"/>
  <c r="E234" i="1"/>
  <c r="O234" i="1"/>
  <c r="M235" i="1"/>
  <c r="E235" i="1"/>
  <c r="O235" i="1"/>
  <c r="N247" i="1"/>
  <c r="M274" i="1"/>
  <c r="E274" i="1"/>
  <c r="O274" i="1"/>
  <c r="O298" i="1"/>
  <c r="M301" i="1"/>
  <c r="E301" i="1"/>
  <c r="E85" i="1"/>
  <c r="E89" i="1"/>
  <c r="E93" i="1"/>
  <c r="E97" i="1"/>
  <c r="E101" i="1"/>
  <c r="E105" i="1"/>
  <c r="E109" i="1"/>
  <c r="E113" i="1"/>
  <c r="E117" i="1"/>
  <c r="E121" i="1"/>
  <c r="F126" i="1"/>
  <c r="O127" i="1"/>
  <c r="F130" i="1"/>
  <c r="O131" i="1"/>
  <c r="F134" i="1"/>
  <c r="O135" i="1"/>
  <c r="F138" i="1"/>
  <c r="O139" i="1"/>
  <c r="F142" i="1"/>
  <c r="O143" i="1"/>
  <c r="F146" i="1"/>
  <c r="O147" i="1"/>
  <c r="M151" i="1"/>
  <c r="L151" i="1"/>
  <c r="M155" i="1"/>
  <c r="E155" i="1"/>
  <c r="L155" i="1"/>
  <c r="L159" i="1"/>
  <c r="E163" i="1"/>
  <c r="L163" i="1"/>
  <c r="O166" i="1"/>
  <c r="M166" i="1"/>
  <c r="F166" i="1"/>
  <c r="N166" i="1"/>
  <c r="O167" i="1"/>
  <c r="P168" i="1"/>
  <c r="E169" i="1"/>
  <c r="P171" i="1"/>
  <c r="F171" i="1"/>
  <c r="M173" i="1"/>
  <c r="O174" i="1"/>
  <c r="M174" i="1"/>
  <c r="F174" i="1"/>
  <c r="N174" i="1"/>
  <c r="O175" i="1"/>
  <c r="P176" i="1"/>
  <c r="E177" i="1"/>
  <c r="P179" i="1"/>
  <c r="F179" i="1"/>
  <c r="M181" i="1"/>
  <c r="O182" i="1"/>
  <c r="M182" i="1"/>
  <c r="F182" i="1"/>
  <c r="N182" i="1"/>
  <c r="O183" i="1"/>
  <c r="P184" i="1"/>
  <c r="E185" i="1"/>
  <c r="P187" i="1"/>
  <c r="F187" i="1"/>
  <c r="M189" i="1"/>
  <c r="O190" i="1"/>
  <c r="M190" i="1"/>
  <c r="F190" i="1"/>
  <c r="N190" i="1"/>
  <c r="O191" i="1"/>
  <c r="P192" i="1"/>
  <c r="E193" i="1"/>
  <c r="P195" i="1"/>
  <c r="F195" i="1"/>
  <c r="M197" i="1"/>
  <c r="O198" i="1"/>
  <c r="M198" i="1"/>
  <c r="F198" i="1"/>
  <c r="N198" i="1"/>
  <c r="O199" i="1"/>
  <c r="P200" i="1"/>
  <c r="E201" i="1"/>
  <c r="P203" i="1"/>
  <c r="F203" i="1"/>
  <c r="M205" i="1"/>
  <c r="O206" i="1"/>
  <c r="M206" i="1"/>
  <c r="F206" i="1"/>
  <c r="N206" i="1"/>
  <c r="O207" i="1"/>
  <c r="P208" i="1"/>
  <c r="E209" i="1"/>
  <c r="N212" i="1"/>
  <c r="M216" i="1"/>
  <c r="E216" i="1"/>
  <c r="M222" i="1"/>
  <c r="E222" i="1"/>
  <c r="O222" i="1"/>
  <c r="M230" i="1"/>
  <c r="E230" i="1"/>
  <c r="O230" i="1"/>
  <c r="O238" i="1"/>
  <c r="N259" i="1"/>
  <c r="P260" i="1"/>
  <c r="E260" i="1"/>
  <c r="E261" i="1"/>
  <c r="O261" i="1"/>
  <c r="M266" i="1"/>
  <c r="E266" i="1"/>
  <c r="P271" i="1"/>
  <c r="M272" i="1"/>
  <c r="O280" i="1"/>
  <c r="M280" i="1"/>
  <c r="P284" i="1"/>
  <c r="E284" i="1"/>
  <c r="M285" i="1"/>
  <c r="O285" i="1"/>
  <c r="P212" i="1"/>
  <c r="F212" i="1"/>
  <c r="F214" i="1"/>
  <c r="I215" i="1"/>
  <c r="P215" i="1" s="1"/>
  <c r="H216" i="1"/>
  <c r="N216" i="1" s="1"/>
  <c r="H218" i="1"/>
  <c r="P220" i="1"/>
  <c r="H224" i="1"/>
  <c r="N224" i="1" s="1"/>
  <c r="N225" i="1"/>
  <c r="I225" i="1"/>
  <c r="P225" i="1" s="1"/>
  <c r="P227" i="1"/>
  <c r="O228" i="1"/>
  <c r="H232" i="1"/>
  <c r="N232" i="1" s="1"/>
  <c r="N233" i="1"/>
  <c r="I233" i="1"/>
  <c r="P233" i="1" s="1"/>
  <c r="P235" i="1"/>
  <c r="O236" i="1"/>
  <c r="N239" i="1"/>
  <c r="M243" i="1"/>
  <c r="E243" i="1"/>
  <c r="O243" i="1"/>
  <c r="N245" i="1"/>
  <c r="I245" i="1"/>
  <c r="F245" i="1"/>
  <c r="J247" i="1"/>
  <c r="O254" i="1"/>
  <c r="M258" i="1"/>
  <c r="E258" i="1"/>
  <c r="P263" i="1"/>
  <c r="M264" i="1"/>
  <c r="N271" i="1"/>
  <c r="P276" i="1"/>
  <c r="E276" i="1"/>
  <c r="M277" i="1"/>
  <c r="E277" i="1"/>
  <c r="O277" i="1"/>
  <c r="J279" i="1"/>
  <c r="N279" i="1" s="1"/>
  <c r="O286" i="1"/>
  <c r="M290" i="1"/>
  <c r="E290" i="1"/>
  <c r="M309" i="1"/>
  <c r="E309" i="1"/>
  <c r="O309" i="1"/>
  <c r="M325" i="1"/>
  <c r="E325" i="1"/>
  <c r="O325" i="1"/>
  <c r="H148" i="1"/>
  <c r="O149" i="1"/>
  <c r="H152" i="1"/>
  <c r="O153" i="1"/>
  <c r="H156" i="1"/>
  <c r="E156" i="1" s="1"/>
  <c r="O157" i="1"/>
  <c r="H160" i="1"/>
  <c r="O161" i="1"/>
  <c r="H164" i="1"/>
  <c r="O165" i="1"/>
  <c r="H168" i="1"/>
  <c r="O169" i="1"/>
  <c r="H172" i="1"/>
  <c r="N172" i="1" s="1"/>
  <c r="O173" i="1"/>
  <c r="H176" i="1"/>
  <c r="O177" i="1"/>
  <c r="H180" i="1"/>
  <c r="N180" i="1" s="1"/>
  <c r="O181" i="1"/>
  <c r="H184" i="1"/>
  <c r="O185" i="1"/>
  <c r="H188" i="1"/>
  <c r="N188" i="1" s="1"/>
  <c r="O189" i="1"/>
  <c r="H192" i="1"/>
  <c r="O193" i="1"/>
  <c r="H196" i="1"/>
  <c r="N196" i="1" s="1"/>
  <c r="O197" i="1"/>
  <c r="H200" i="1"/>
  <c r="O201" i="1"/>
  <c r="H204" i="1"/>
  <c r="N204" i="1" s="1"/>
  <c r="O205" i="1"/>
  <c r="H208" i="1"/>
  <c r="O209" i="1"/>
  <c r="M211" i="1"/>
  <c r="E211" i="1"/>
  <c r="I213" i="1"/>
  <c r="P213" i="1" s="1"/>
  <c r="M219" i="1"/>
  <c r="E219" i="1"/>
  <c r="O219" i="1"/>
  <c r="O221" i="1"/>
  <c r="M223" i="1"/>
  <c r="E223" i="1"/>
  <c r="O223" i="1"/>
  <c r="F226" i="1"/>
  <c r="P228" i="1"/>
  <c r="O229" i="1"/>
  <c r="M231" i="1"/>
  <c r="E231" i="1"/>
  <c r="O231" i="1"/>
  <c r="F234" i="1"/>
  <c r="P236" i="1"/>
  <c r="O237" i="1"/>
  <c r="O239" i="1"/>
  <c r="L239" i="1"/>
  <c r="N241" i="1"/>
  <c r="I241" i="1"/>
  <c r="F241" i="1"/>
  <c r="O242" i="1"/>
  <c r="N246" i="1"/>
  <c r="E246" i="1"/>
  <c r="M250" i="1"/>
  <c r="E250" i="1"/>
  <c r="P255" i="1"/>
  <c r="O256" i="1"/>
  <c r="M256" i="1"/>
  <c r="M260" i="1"/>
  <c r="N263" i="1"/>
  <c r="N267" i="1"/>
  <c r="P268" i="1"/>
  <c r="E268" i="1"/>
  <c r="O269" i="1"/>
  <c r="J271" i="1"/>
  <c r="M282" i="1"/>
  <c r="E282" i="1"/>
  <c r="P287" i="1"/>
  <c r="M288" i="1"/>
  <c r="M292" i="1"/>
  <c r="E319" i="1"/>
  <c r="O319" i="1"/>
  <c r="M319" i="1"/>
  <c r="M345" i="1"/>
  <c r="O345" i="1"/>
  <c r="M213" i="1"/>
  <c r="E217" i="1"/>
  <c r="M217" i="1"/>
  <c r="E221" i="1"/>
  <c r="M221" i="1"/>
  <c r="M225" i="1"/>
  <c r="E229" i="1"/>
  <c r="M229" i="1"/>
  <c r="E233" i="1"/>
  <c r="M233" i="1"/>
  <c r="E237" i="1"/>
  <c r="M237" i="1"/>
  <c r="H240" i="1"/>
  <c r="N240" i="1" s="1"/>
  <c r="O241" i="1"/>
  <c r="H244" i="1"/>
  <c r="N244" i="1" s="1"/>
  <c r="O245" i="1"/>
  <c r="O247" i="1"/>
  <c r="M247" i="1"/>
  <c r="E247" i="1"/>
  <c r="H248" i="1"/>
  <c r="P250" i="1"/>
  <c r="F250" i="1"/>
  <c r="F252" i="1"/>
  <c r="I253" i="1"/>
  <c r="P253" i="1" s="1"/>
  <c r="E254" i="1"/>
  <c r="M254" i="1"/>
  <c r="H254" i="1"/>
  <c r="N254" i="1" s="1"/>
  <c r="O255" i="1"/>
  <c r="H256" i="1"/>
  <c r="P258" i="1"/>
  <c r="F258" i="1"/>
  <c r="F260" i="1"/>
  <c r="I261" i="1"/>
  <c r="P261" i="1" s="1"/>
  <c r="E262" i="1"/>
  <c r="M262" i="1"/>
  <c r="H262" i="1"/>
  <c r="N262" i="1" s="1"/>
  <c r="O263" i="1"/>
  <c r="H264" i="1"/>
  <c r="P266" i="1"/>
  <c r="F266" i="1"/>
  <c r="F268" i="1"/>
  <c r="I269" i="1"/>
  <c r="P269" i="1" s="1"/>
  <c r="M270" i="1"/>
  <c r="H270" i="1"/>
  <c r="N270" i="1" s="1"/>
  <c r="O271" i="1"/>
  <c r="H272" i="1"/>
  <c r="P274" i="1"/>
  <c r="F274" i="1"/>
  <c r="F276" i="1"/>
  <c r="I277" i="1"/>
  <c r="P277" i="1" s="1"/>
  <c r="M278" i="1"/>
  <c r="H278" i="1"/>
  <c r="N278" i="1" s="1"/>
  <c r="O279" i="1"/>
  <c r="H280" i="1"/>
  <c r="P282" i="1"/>
  <c r="F282" i="1"/>
  <c r="F284" i="1"/>
  <c r="I285" i="1"/>
  <c r="P285" i="1" s="1"/>
  <c r="E286" i="1"/>
  <c r="M286" i="1"/>
  <c r="H286" i="1"/>
  <c r="N286" i="1" s="1"/>
  <c r="O287" i="1"/>
  <c r="H288" i="1"/>
  <c r="P290" i="1"/>
  <c r="F290" i="1"/>
  <c r="F292" i="1"/>
  <c r="I293" i="1"/>
  <c r="P293" i="1" s="1"/>
  <c r="E294" i="1"/>
  <c r="M294" i="1"/>
  <c r="H294" i="1"/>
  <c r="N294" i="1" s="1"/>
  <c r="H297" i="1"/>
  <c r="G299" i="1"/>
  <c r="O304" i="1"/>
  <c r="E304" i="1"/>
  <c r="J308" i="1"/>
  <c r="P308" i="1" s="1"/>
  <c r="M312" i="1"/>
  <c r="O312" i="1"/>
  <c r="J316" i="1"/>
  <c r="N316" i="1" s="1"/>
  <c r="O320" i="1"/>
  <c r="E328" i="1"/>
  <c r="O328" i="1"/>
  <c r="M335" i="1"/>
  <c r="I335" i="1"/>
  <c r="P335" i="1" s="1"/>
  <c r="P337" i="1"/>
  <c r="N344" i="1"/>
  <c r="E344" i="1"/>
  <c r="I239" i="1"/>
  <c r="P239" i="1" s="1"/>
  <c r="I243" i="1"/>
  <c r="P243" i="1" s="1"/>
  <c r="M249" i="1"/>
  <c r="E249" i="1"/>
  <c r="O249" i="1"/>
  <c r="I251" i="1"/>
  <c r="P251" i="1" s="1"/>
  <c r="M257" i="1"/>
  <c r="E257" i="1"/>
  <c r="O257" i="1"/>
  <c r="I259" i="1"/>
  <c r="P259" i="1" s="1"/>
  <c r="M265" i="1"/>
  <c r="E265" i="1"/>
  <c r="O265" i="1"/>
  <c r="I267" i="1"/>
  <c r="P267" i="1" s="1"/>
  <c r="M273" i="1"/>
  <c r="E273" i="1"/>
  <c r="O273" i="1"/>
  <c r="I275" i="1"/>
  <c r="P275" i="1" s="1"/>
  <c r="M281" i="1"/>
  <c r="E281" i="1"/>
  <c r="O281" i="1"/>
  <c r="I283" i="1"/>
  <c r="P283" i="1" s="1"/>
  <c r="M289" i="1"/>
  <c r="E289" i="1"/>
  <c r="O289" i="1"/>
  <c r="I291" i="1"/>
  <c r="P291" i="1" s="1"/>
  <c r="H295" i="1"/>
  <c r="N295" i="1" s="1"/>
  <c r="O296" i="1"/>
  <c r="E296" i="1"/>
  <c r="M296" i="1"/>
  <c r="H301" i="1"/>
  <c r="N301" i="1" s="1"/>
  <c r="M302" i="1"/>
  <c r="E302" i="1"/>
  <c r="O302" i="1"/>
  <c r="P304" i="1"/>
  <c r="M315" i="1"/>
  <c r="M323" i="1"/>
  <c r="M331" i="1"/>
  <c r="P347" i="1"/>
  <c r="M347" i="1"/>
  <c r="O351" i="1"/>
  <c r="E351" i="1"/>
  <c r="M351" i="1"/>
  <c r="E355" i="1"/>
  <c r="O355" i="1"/>
  <c r="M355" i="1"/>
  <c r="M361" i="1"/>
  <c r="O361" i="1"/>
  <c r="F238" i="1"/>
  <c r="F242" i="1"/>
  <c r="F246" i="1"/>
  <c r="N250" i="1"/>
  <c r="O251" i="1"/>
  <c r="P254" i="1"/>
  <c r="N258" i="1"/>
  <c r="O259" i="1"/>
  <c r="P262" i="1"/>
  <c r="N266" i="1"/>
  <c r="O267" i="1"/>
  <c r="P270" i="1"/>
  <c r="N274" i="1"/>
  <c r="O275" i="1"/>
  <c r="P278" i="1"/>
  <c r="N282" i="1"/>
  <c r="O283" i="1"/>
  <c r="P286" i="1"/>
  <c r="N290" i="1"/>
  <c r="O291" i="1"/>
  <c r="P294" i="1"/>
  <c r="M297" i="1"/>
  <c r="E297" i="1"/>
  <c r="O300" i="1"/>
  <c r="E300" i="1"/>
  <c r="M300" i="1"/>
  <c r="N308" i="1"/>
  <c r="P316" i="1"/>
  <c r="N322" i="1"/>
  <c r="N330" i="1"/>
  <c r="N339" i="1"/>
  <c r="E339" i="1"/>
  <c r="O346" i="1"/>
  <c r="E251" i="1"/>
  <c r="M251" i="1"/>
  <c r="E255" i="1"/>
  <c r="M255" i="1"/>
  <c r="E259" i="1"/>
  <c r="M259" i="1"/>
  <c r="E263" i="1"/>
  <c r="M263" i="1"/>
  <c r="E267" i="1"/>
  <c r="M267" i="1"/>
  <c r="E271" i="1"/>
  <c r="M271" i="1"/>
  <c r="E275" i="1"/>
  <c r="M275" i="1"/>
  <c r="E279" i="1"/>
  <c r="M279" i="1"/>
  <c r="E283" i="1"/>
  <c r="M283" i="1"/>
  <c r="E287" i="1"/>
  <c r="M287" i="1"/>
  <c r="E291" i="1"/>
  <c r="M291" i="1"/>
  <c r="I298" i="1"/>
  <c r="P298" i="1" s="1"/>
  <c r="J302" i="1"/>
  <c r="N302" i="1" s="1"/>
  <c r="N304" i="1"/>
  <c r="H305" i="1"/>
  <c r="F307" i="1"/>
  <c r="N312" i="1"/>
  <c r="F312" i="1"/>
  <c r="N320" i="1"/>
  <c r="N328" i="1"/>
  <c r="N336" i="1"/>
  <c r="E336" i="1"/>
  <c r="M337" i="1"/>
  <c r="E337" i="1"/>
  <c r="O337" i="1"/>
  <c r="P339" i="1"/>
  <c r="M339" i="1"/>
  <c r="N341" i="1"/>
  <c r="O344" i="1"/>
  <c r="E363" i="1"/>
  <c r="O363" i="1"/>
  <c r="M363" i="1"/>
  <c r="M369" i="1"/>
  <c r="O369" i="1"/>
  <c r="F303" i="1"/>
  <c r="P306" i="1"/>
  <c r="N309" i="1"/>
  <c r="M313" i="1"/>
  <c r="N317" i="1"/>
  <c r="M321" i="1"/>
  <c r="E321" i="1"/>
  <c r="N325" i="1"/>
  <c r="M329" i="1"/>
  <c r="N333" i="1"/>
  <c r="O335" i="1"/>
  <c r="E335" i="1"/>
  <c r="N347" i="1"/>
  <c r="E347" i="1"/>
  <c r="M353" i="1"/>
  <c r="O353" i="1"/>
  <c r="F309" i="1"/>
  <c r="F311" i="1"/>
  <c r="I312" i="1"/>
  <c r="P312" i="1" s="1"/>
  <c r="H313" i="1"/>
  <c r="N313" i="1" s="1"/>
  <c r="H315" i="1"/>
  <c r="P317" i="1"/>
  <c r="F317" i="1"/>
  <c r="F319" i="1"/>
  <c r="I320" i="1"/>
  <c r="P320" i="1" s="1"/>
  <c r="H321" i="1"/>
  <c r="N321" i="1" s="1"/>
  <c r="O322" i="1"/>
  <c r="H323" i="1"/>
  <c r="P325" i="1"/>
  <c r="F325" i="1"/>
  <c r="F327" i="1"/>
  <c r="I328" i="1"/>
  <c r="P328" i="1" s="1"/>
  <c r="H329" i="1"/>
  <c r="N329" i="1" s="1"/>
  <c r="O330" i="1"/>
  <c r="H331" i="1"/>
  <c r="O331" i="1" s="1"/>
  <c r="P333" i="1"/>
  <c r="F333" i="1"/>
  <c r="J337" i="1"/>
  <c r="N337" i="1" s="1"/>
  <c r="O340" i="1"/>
  <c r="I341" i="1"/>
  <c r="P341" i="1" s="1"/>
  <c r="E342" i="1"/>
  <c r="M342" i="1"/>
  <c r="N343" i="1"/>
  <c r="J345" i="1"/>
  <c r="N345" i="1" s="1"/>
  <c r="N348" i="1"/>
  <c r="O348" i="1"/>
  <c r="J352" i="1"/>
  <c r="P352" i="1" s="1"/>
  <c r="M356" i="1"/>
  <c r="E356" i="1"/>
  <c r="O356" i="1"/>
  <c r="J360" i="1"/>
  <c r="N360" i="1" s="1"/>
  <c r="O364" i="1"/>
  <c r="J368" i="1"/>
  <c r="N368" i="1" s="1"/>
  <c r="M372" i="1"/>
  <c r="E372" i="1"/>
  <c r="O372" i="1"/>
  <c r="J376" i="1"/>
  <c r="N376" i="1" s="1"/>
  <c r="M308" i="1"/>
  <c r="E308" i="1"/>
  <c r="O308" i="1"/>
  <c r="I310" i="1"/>
  <c r="P310" i="1" s="1"/>
  <c r="M316" i="1"/>
  <c r="E316" i="1"/>
  <c r="O316" i="1"/>
  <c r="I318" i="1"/>
  <c r="P318" i="1" s="1"/>
  <c r="M324" i="1"/>
  <c r="E324" i="1"/>
  <c r="O324" i="1"/>
  <c r="I326" i="1"/>
  <c r="P326" i="1" s="1"/>
  <c r="M332" i="1"/>
  <c r="E332" i="1"/>
  <c r="O332" i="1"/>
  <c r="I334" i="1"/>
  <c r="P334" i="1" s="1"/>
  <c r="F335" i="1"/>
  <c r="P338" i="1"/>
  <c r="O341" i="1"/>
  <c r="L341" i="1"/>
  <c r="I343" i="1"/>
  <c r="F343" i="1"/>
  <c r="P346" i="1"/>
  <c r="P348" i="1"/>
  <c r="M359" i="1"/>
  <c r="O367" i="1"/>
  <c r="M367" i="1"/>
  <c r="M375" i="1"/>
  <c r="E306" i="1"/>
  <c r="M306" i="1"/>
  <c r="M310" i="1"/>
  <c r="E314" i="1"/>
  <c r="M314" i="1"/>
  <c r="M318" i="1"/>
  <c r="E322" i="1"/>
  <c r="M322" i="1"/>
  <c r="M326" i="1"/>
  <c r="E330" i="1"/>
  <c r="M330" i="1"/>
  <c r="M334" i="1"/>
  <c r="H338" i="1"/>
  <c r="O339" i="1"/>
  <c r="H342" i="1"/>
  <c r="N342" i="1" s="1"/>
  <c r="O343" i="1"/>
  <c r="H346" i="1"/>
  <c r="N346" i="1" s="1"/>
  <c r="O347" i="1"/>
  <c r="J348" i="1"/>
  <c r="E348" i="1" s="1"/>
  <c r="H349" i="1"/>
  <c r="F351" i="1"/>
  <c r="N356" i="1"/>
  <c r="F356" i="1"/>
  <c r="N364" i="1"/>
  <c r="F364" i="1"/>
  <c r="N372" i="1"/>
  <c r="F372" i="1"/>
  <c r="F336" i="1"/>
  <c r="F340" i="1"/>
  <c r="F344" i="1"/>
  <c r="P350" i="1"/>
  <c r="N353" i="1"/>
  <c r="O357" i="1"/>
  <c r="M357" i="1"/>
  <c r="N361" i="1"/>
  <c r="O365" i="1"/>
  <c r="M365" i="1"/>
  <c r="E365" i="1"/>
  <c r="N369" i="1"/>
  <c r="O373" i="1"/>
  <c r="M373" i="1"/>
  <c r="P353" i="1"/>
  <c r="F353" i="1"/>
  <c r="F355" i="1"/>
  <c r="I356" i="1"/>
  <c r="P356" i="1" s="1"/>
  <c r="H357" i="1"/>
  <c r="N357" i="1" s="1"/>
  <c r="H359" i="1"/>
  <c r="P361" i="1"/>
  <c r="F361" i="1"/>
  <c r="F363" i="1"/>
  <c r="I364" i="1"/>
  <c r="P364" i="1" s="1"/>
  <c r="H365" i="1"/>
  <c r="N365" i="1" s="1"/>
  <c r="H367" i="1"/>
  <c r="P369" i="1"/>
  <c r="F369" i="1"/>
  <c r="F371" i="1"/>
  <c r="I372" i="1"/>
  <c r="P372" i="1" s="1"/>
  <c r="H373" i="1"/>
  <c r="N373" i="1" s="1"/>
  <c r="H375" i="1"/>
  <c r="M352" i="1"/>
  <c r="E352" i="1"/>
  <c r="O352" i="1"/>
  <c r="I354" i="1"/>
  <c r="P354" i="1" s="1"/>
  <c r="M360" i="1"/>
  <c r="E360" i="1"/>
  <c r="O360" i="1"/>
  <c r="I362" i="1"/>
  <c r="P362" i="1" s="1"/>
  <c r="M368" i="1"/>
  <c r="E368" i="1"/>
  <c r="O368" i="1"/>
  <c r="I370" i="1"/>
  <c r="P370" i="1" s="1"/>
  <c r="M376" i="1"/>
  <c r="E376" i="1"/>
  <c r="O376" i="1"/>
  <c r="E350" i="1"/>
  <c r="M350" i="1"/>
  <c r="E358" i="1"/>
  <c r="M358" i="1"/>
  <c r="E366" i="1"/>
  <c r="M366" i="1"/>
  <c r="E374" i="1"/>
  <c r="M374" i="1"/>
  <c r="N375" i="1" l="1"/>
  <c r="E375" i="1"/>
  <c r="N359" i="1"/>
  <c r="E359" i="1"/>
  <c r="E364" i="1"/>
  <c r="N315" i="1"/>
  <c r="E315" i="1"/>
  <c r="M320" i="1"/>
  <c r="M299" i="1"/>
  <c r="O299" i="1"/>
  <c r="E299" i="1"/>
  <c r="N264" i="1"/>
  <c r="E264" i="1"/>
  <c r="E269" i="1"/>
  <c r="N148" i="1"/>
  <c r="O148" i="1"/>
  <c r="N218" i="1"/>
  <c r="E218" i="1"/>
  <c r="E188" i="1"/>
  <c r="E2" i="1"/>
  <c r="M370" i="1"/>
  <c r="N338" i="1"/>
  <c r="O338" i="1"/>
  <c r="E338" i="1"/>
  <c r="M364" i="1"/>
  <c r="N323" i="1"/>
  <c r="E323" i="1"/>
  <c r="E329" i="1"/>
  <c r="E313" i="1"/>
  <c r="N305" i="1"/>
  <c r="E305" i="1"/>
  <c r="O315" i="1"/>
  <c r="M328" i="1"/>
  <c r="N297" i="1"/>
  <c r="O297" i="1"/>
  <c r="N288" i="1"/>
  <c r="E288" i="1"/>
  <c r="N256" i="1"/>
  <c r="E256" i="1"/>
  <c r="E225" i="1"/>
  <c r="E345" i="1"/>
  <c r="O288" i="1"/>
  <c r="O278" i="1"/>
  <c r="M269" i="1"/>
  <c r="M239" i="1"/>
  <c r="M245" i="1"/>
  <c r="P245" i="1"/>
  <c r="E245" i="1"/>
  <c r="P279" i="1"/>
  <c r="M261" i="1"/>
  <c r="E159" i="1"/>
  <c r="O294" i="1"/>
  <c r="O270" i="1"/>
  <c r="O218" i="1"/>
  <c r="P302" i="1"/>
  <c r="M147" i="1"/>
  <c r="M131" i="1"/>
  <c r="E180" i="1"/>
  <c r="E145" i="1"/>
  <c r="E58" i="1"/>
  <c r="E224" i="1"/>
  <c r="P219" i="1"/>
  <c r="O188" i="1"/>
  <c r="E141" i="1"/>
  <c r="E172" i="1"/>
  <c r="O70" i="1"/>
  <c r="E26" i="1"/>
  <c r="E22" i="1"/>
  <c r="E18" i="1"/>
  <c r="E13" i="1"/>
  <c r="O2" i="1"/>
  <c r="E53" i="1"/>
  <c r="M41" i="1"/>
  <c r="M21" i="1"/>
  <c r="M29" i="1"/>
  <c r="M241" i="1"/>
  <c r="E241" i="1"/>
  <c r="P241" i="1"/>
  <c r="N164" i="1"/>
  <c r="O164" i="1"/>
  <c r="M354" i="1"/>
  <c r="E370" i="1"/>
  <c r="E357" i="1"/>
  <c r="N331" i="1"/>
  <c r="E331" i="1"/>
  <c r="O305" i="1"/>
  <c r="N248" i="1"/>
  <c r="E248" i="1"/>
  <c r="N208" i="1"/>
  <c r="O208" i="1"/>
  <c r="E208" i="1"/>
  <c r="N200" i="1"/>
  <c r="O200" i="1"/>
  <c r="E200" i="1"/>
  <c r="N192" i="1"/>
  <c r="O192" i="1"/>
  <c r="E192" i="1"/>
  <c r="N184" i="1"/>
  <c r="O184" i="1"/>
  <c r="E184" i="1"/>
  <c r="N176" i="1"/>
  <c r="O176" i="1"/>
  <c r="E176" i="1"/>
  <c r="N168" i="1"/>
  <c r="O168" i="1"/>
  <c r="E168" i="1"/>
  <c r="N160" i="1"/>
  <c r="O160" i="1"/>
  <c r="N152" i="1"/>
  <c r="O152" i="1"/>
  <c r="O264" i="1"/>
  <c r="E240" i="1"/>
  <c r="O216" i="1"/>
  <c r="M159" i="1"/>
  <c r="M145" i="1"/>
  <c r="E295" i="1"/>
  <c r="E293" i="1"/>
  <c r="E139" i="1"/>
  <c r="O180" i="1"/>
  <c r="E204" i="1"/>
  <c r="O172" i="1"/>
  <c r="E232" i="1"/>
  <c r="E196" i="1"/>
  <c r="E164" i="1"/>
  <c r="E148" i="1"/>
  <c r="E54" i="1"/>
  <c r="E50" i="1"/>
  <c r="E46" i="1"/>
  <c r="E42" i="1"/>
  <c r="O26" i="1"/>
  <c r="O22" i="1"/>
  <c r="O18" i="1"/>
  <c r="M13" i="1"/>
  <c r="E17" i="1"/>
  <c r="M53" i="1"/>
  <c r="E49" i="1"/>
  <c r="E30" i="1"/>
  <c r="E10" i="1"/>
  <c r="E5" i="1"/>
  <c r="E38" i="1"/>
  <c r="E14" i="1"/>
  <c r="E239" i="1"/>
  <c r="N156" i="1"/>
  <c r="O156" i="1"/>
  <c r="M298" i="1"/>
  <c r="M362" i="1"/>
  <c r="E362" i="1"/>
  <c r="E354" i="1"/>
  <c r="N367" i="1"/>
  <c r="E367" i="1"/>
  <c r="E373" i="1"/>
  <c r="N349" i="1"/>
  <c r="E349" i="1"/>
  <c r="E341" i="1"/>
  <c r="P368" i="1"/>
  <c r="P345" i="1"/>
  <c r="N280" i="1"/>
  <c r="E280" i="1"/>
  <c r="E278" i="1"/>
  <c r="O349" i="1"/>
  <c r="E334" i="1"/>
  <c r="E326" i="1"/>
  <c r="E318" i="1"/>
  <c r="E310" i="1"/>
  <c r="O375" i="1"/>
  <c r="O359" i="1"/>
  <c r="P343" i="1"/>
  <c r="M343" i="1"/>
  <c r="E343" i="1"/>
  <c r="M341" i="1"/>
  <c r="O329" i="1"/>
  <c r="O321" i="1"/>
  <c r="O313" i="1"/>
  <c r="E346" i="1"/>
  <c r="P360" i="1"/>
  <c r="O323" i="1"/>
  <c r="O342" i="1"/>
  <c r="E320" i="1"/>
  <c r="E312" i="1"/>
  <c r="N272" i="1"/>
  <c r="E272" i="1"/>
  <c r="E270" i="1"/>
  <c r="E213" i="1"/>
  <c r="O240" i="1"/>
  <c r="E285" i="1"/>
  <c r="O272" i="1"/>
  <c r="M163" i="1"/>
  <c r="E151" i="1"/>
  <c r="O301" i="1"/>
  <c r="E298" i="1"/>
  <c r="O295" i="1"/>
  <c r="M293" i="1"/>
  <c r="E253" i="1"/>
  <c r="E244" i="1"/>
  <c r="E143" i="1"/>
  <c r="M139" i="1"/>
  <c r="E127" i="1"/>
  <c r="E129" i="1"/>
  <c r="E74" i="1"/>
  <c r="O224" i="1"/>
  <c r="E215" i="1"/>
  <c r="E125" i="1"/>
  <c r="O204" i="1"/>
  <c r="O196" i="1"/>
  <c r="O74" i="1"/>
  <c r="O54" i="1"/>
  <c r="O50" i="1"/>
  <c r="O46" i="1"/>
  <c r="O42" i="1"/>
  <c r="E37" i="1"/>
  <c r="M17" i="1"/>
  <c r="E6" i="1"/>
  <c r="E33" i="1"/>
  <c r="M49" i="1"/>
  <c r="E45" i="1"/>
  <c r="O30" i="1"/>
  <c r="E25" i="1"/>
  <c r="E9" i="1"/>
  <c r="E34" i="1"/>
  <c r="O10" i="1"/>
  <c r="M5" i="1"/>
  <c r="O38" i="1"/>
  <c r="O14" i="1"/>
</calcChain>
</file>

<file path=xl/sharedStrings.xml><?xml version="1.0" encoding="utf-8"?>
<sst xmlns="http://schemas.openxmlformats.org/spreadsheetml/2006/main" count="1191" uniqueCount="434">
  <si>
    <t>Auth Number</t>
  </si>
  <si>
    <t>Auth Name</t>
  </si>
  <si>
    <t>Type</t>
  </si>
  <si>
    <t>Region</t>
  </si>
  <si>
    <t>Total Headcount</t>
  </si>
  <si>
    <t>Total FTE</t>
  </si>
  <si>
    <t>Male FT</t>
  </si>
  <si>
    <t>Female FT</t>
  </si>
  <si>
    <t>Male PT</t>
  </si>
  <si>
    <t>Female PT</t>
  </si>
  <si>
    <t>Permanent</t>
  </si>
  <si>
    <t>Temporary/Casual</t>
  </si>
  <si>
    <t>Male</t>
  </si>
  <si>
    <t>Female</t>
  </si>
  <si>
    <t>Full-time</t>
  </si>
  <si>
    <t>Part-time</t>
  </si>
  <si>
    <t>M FT perm</t>
  </si>
  <si>
    <t>M PT perm</t>
  </si>
  <si>
    <t>F FT perm</t>
  </si>
  <si>
    <t>F PT perm</t>
  </si>
  <si>
    <t>Perm Male</t>
  </si>
  <si>
    <t>Perm Female</t>
  </si>
  <si>
    <t>Perm Full-time</t>
  </si>
  <si>
    <t>Perm Part-time</t>
  </si>
  <si>
    <t>M total FTE perm</t>
  </si>
  <si>
    <t>F total FTE perm</t>
  </si>
  <si>
    <t>M FT temp</t>
  </si>
  <si>
    <t>M PT temp</t>
  </si>
  <si>
    <t>F FT temp</t>
  </si>
  <si>
    <t>F PT temp</t>
  </si>
  <si>
    <t>Temp Male</t>
  </si>
  <si>
    <t>Temp Female</t>
  </si>
  <si>
    <t>Temp Full-time</t>
  </si>
  <si>
    <t>Temp Part-time</t>
  </si>
  <si>
    <t>M total FTE temp</t>
  </si>
  <si>
    <t>F total FTE temp</t>
  </si>
  <si>
    <t>Notes</t>
  </si>
  <si>
    <t>Barking and Dagenham</t>
  </si>
  <si>
    <t>London Borough</t>
  </si>
  <si>
    <t>London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</si>
  <si>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</si>
  <si>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</si>
  <si>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</si>
  <si>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</si>
  <si>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</si>
  <si>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</si>
  <si>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</si>
  <si>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</si>
  <si>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</si>
  <si>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</si>
  <si>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</si>
  <si>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</si>
  <si>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</si>
  <si>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</si>
  <si>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</si>
  <si>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</si>
  <si>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</si>
  <si>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</si>
  <si>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</si>
  <si>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</si>
  <si>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</si>
  <si>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</si>
  <si>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</si>
  <si>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</si>
  <si>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</si>
  <si>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</si>
  <si>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</si>
  <si>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</si>
  <si>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</si>
  <si>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</si>
  <si>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</si>
  <si>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Corporation of London</t>
  </si>
  <si>
    <t>Bolton</t>
  </si>
  <si>
    <t>Met District</t>
  </si>
  <si>
    <t>North West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</si>
  <si>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</si>
  <si>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</si>
  <si>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</si>
  <si>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</si>
  <si>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</si>
  <si>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</si>
  <si>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</si>
  <si>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</si>
  <si>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</si>
  <si>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Knowsley</t>
  </si>
  <si>
    <t>Liverpool</t>
  </si>
  <si>
    <t>St Helens</t>
  </si>
  <si>
    <t>Sefton</t>
  </si>
  <si>
    <t>Wirral</t>
  </si>
  <si>
    <t>Cumbria</t>
  </si>
  <si>
    <t>Shire County</t>
  </si>
  <si>
    <t>Allerdale</t>
  </si>
  <si>
    <t>Shire District</t>
  </si>
  <si>
    <t>Barrow-in-Furness</t>
  </si>
  <si>
    <t>Carlisle</t>
  </si>
  <si>
    <t>Copeland</t>
  </si>
  <si>
    <t>Eden</t>
  </si>
  <si>
    <t>South Lakeland</t>
  </si>
  <si>
    <t>Lancashire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</si>
  <si>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</si>
  <si>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</si>
  <si>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</si>
  <si>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</si>
  <si>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</si>
  <si>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</si>
  <si>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</si>
  <si>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</si>
  <si>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</si>
  <si>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</si>
  <si>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</si>
  <si>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</si>
  <si>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Cambridgeshire</t>
  </si>
  <si>
    <t>East of England</t>
  </si>
  <si>
    <t>Cambridge</t>
  </si>
  <si>
    <t>East Cambridgeshire</t>
  </si>
  <si>
    <t>Fenland</t>
  </si>
  <si>
    <t>Huntingdonshire</t>
  </si>
  <si>
    <t>South Cambridgeshire</t>
  </si>
  <si>
    <t>Norfolk</t>
  </si>
  <si>
    <t>Breckland</t>
  </si>
  <si>
    <t>Broadland</t>
  </si>
  <si>
    <t>Great Yarmouth</t>
  </si>
  <si>
    <t>North Norfolk</t>
  </si>
  <si>
    <t>Norwich</t>
  </si>
  <si>
    <t>South Norfolk</t>
  </si>
  <si>
    <t>King's Lynn and West Norfolk</t>
  </si>
  <si>
    <t>Suffolk</t>
  </si>
  <si>
    <t>Babergh</t>
  </si>
  <si>
    <t>Forest Heath</t>
  </si>
  <si>
    <t>Ipswich</t>
  </si>
  <si>
    <t>Mid Suffolk</t>
  </si>
  <si>
    <t>St Edmundsbury</t>
  </si>
  <si>
    <t>Suffolk Coastal</t>
  </si>
  <si>
    <t>Waveney</t>
  </si>
  <si>
    <t>Derbyshire</t>
  </si>
  <si>
    <t>East Midlands</t>
  </si>
  <si>
    <t>Amber Valley</t>
  </si>
  <si>
    <t>Bolsover</t>
  </si>
  <si>
    <t>Chesterfield</t>
  </si>
  <si>
    <t>Erewash</t>
  </si>
  <si>
    <t>High Peak</t>
  </si>
  <si>
    <t>North East Derbyshire</t>
  </si>
  <si>
    <t>South Derbyshire</t>
  </si>
  <si>
    <t>Derbyshire Dales</t>
  </si>
  <si>
    <t>Leicestershire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</si>
  <si>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</si>
  <si>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</si>
  <si>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</si>
  <si>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</si>
  <si>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</si>
  <si>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</si>
  <si>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</si>
  <si>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Lincolnshire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</si>
  <si>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</si>
  <si>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</si>
  <si>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</si>
  <si>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</si>
  <si>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</si>
  <si>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</si>
  <si>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</si>
  <si>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Northamptonshire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</si>
  <si>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</si>
  <si>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</si>
  <si>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</si>
  <si>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</si>
  <si>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</si>
  <si>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</si>
  <si>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</si>
  <si>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Nottinghamshire</t>
  </si>
  <si>
    <t>Ashfield</t>
  </si>
  <si>
    <t>Bassetlaw</t>
  </si>
  <si>
    <t>Gedling</t>
  </si>
  <si>
    <t>Mansfield</t>
  </si>
  <si>
    <t>Newark and Sherwood</t>
  </si>
  <si>
    <t>Rushcliffe</t>
  </si>
  <si>
    <t>Broxtowe</t>
  </si>
  <si>
    <t>Essex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</si>
  <si>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</si>
  <si>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</si>
  <si>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</si>
  <si>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</si>
  <si>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</si>
  <si>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</si>
  <si>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</si>
  <si>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</si>
  <si>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</si>
  <si>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</si>
  <si>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</si>
  <si>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</si>
  <si>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Hertfordshire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</si>
  <si>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</si>
  <si>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</si>
  <si>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</si>
  <si>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</si>
  <si>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</si>
  <si>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</si>
  <si>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</si>
  <si>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</si>
  <si>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</si>
  <si>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</si>
  <si>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Birmingham</t>
  </si>
  <si>
    <t>West Midlands</t>
  </si>
  <si>
    <t>Coventry</t>
  </si>
  <si>
    <t>Dudley</t>
  </si>
  <si>
    <t>Sandwell</t>
  </si>
  <si>
    <t>Solihull</t>
  </si>
  <si>
    <t>Walsall</t>
  </si>
  <si>
    <t>Wolverhampton</t>
  </si>
  <si>
    <t>Worcestershire</t>
  </si>
  <si>
    <t>Bromsgrove</t>
  </si>
  <si>
    <t>Malvern Hills</t>
  </si>
  <si>
    <t>Redditch</t>
  </si>
  <si>
    <t>Worcester</t>
  </si>
  <si>
    <t>Wychavon</t>
  </si>
  <si>
    <t>Wyre Forest</t>
  </si>
  <si>
    <t>Staffordshire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</si>
  <si>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</si>
  <si>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</si>
  <si>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</si>
  <si>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</si>
  <si>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</si>
  <si>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</si>
  <si>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</si>
  <si>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</si>
  <si>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Warwickshire</t>
  </si>
  <si>
    <t>North Warwickshire</t>
  </si>
  <si>
    <t>Nuneaton and Bedworth</t>
  </si>
  <si>
    <t>Rugby</t>
  </si>
  <si>
    <t>Stratford-on-Avon</t>
  </si>
  <si>
    <t>Warwick</t>
  </si>
  <si>
    <t>Gateshead</t>
  </si>
  <si>
    <t>North East</t>
  </si>
  <si>
    <t>Newcastle upon Tyne</t>
  </si>
  <si>
    <t>North Tyneside</t>
  </si>
  <si>
    <t>South Tyneside</t>
  </si>
  <si>
    <t>Sunderland</t>
  </si>
  <si>
    <t>Buckinghamshire</t>
  </si>
  <si>
    <t>South East</t>
  </si>
  <si>
    <t>Aylesbury Vale</t>
  </si>
  <si>
    <t>South Bucks</t>
  </si>
  <si>
    <t>Chiltern</t>
  </si>
  <si>
    <t>Wycombe</t>
  </si>
  <si>
    <t>Hampshire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</si>
  <si>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</si>
  <si>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</si>
  <si>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</si>
  <si>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</si>
  <si>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</si>
  <si>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</si>
  <si>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</si>
  <si>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</si>
  <si>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</si>
  <si>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</si>
  <si>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</si>
  <si>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Isle of Wight</t>
  </si>
  <si>
    <t>English Unitary</t>
  </si>
  <si>
    <t>Oxfordshire</t>
  </si>
  <si>
    <t>Cherwell</t>
  </si>
  <si>
    <t>Oxford</t>
  </si>
  <si>
    <t>South Oxfordshire</t>
  </si>
  <si>
    <t>Vale of White Horse</t>
  </si>
  <si>
    <t>West Oxfordshire</t>
  </si>
  <si>
    <t>Devon</t>
  </si>
  <si>
    <t>South West</t>
  </si>
  <si>
    <t>East Devon</t>
  </si>
  <si>
    <t>Exeter</t>
  </si>
  <si>
    <t>North Devon</t>
  </si>
  <si>
    <t>South Hams</t>
  </si>
  <si>
    <t>Teignbridge</t>
  </si>
  <si>
    <t>Mid Devon</t>
  </si>
  <si>
    <t>Torridge</t>
  </si>
  <si>
    <t>West Devon</t>
  </si>
  <si>
    <t>Dorset</t>
  </si>
  <si>
    <t>Christchurch</t>
  </si>
  <si>
    <t>North Dorset</t>
  </si>
  <si>
    <t>Purbeck</t>
  </si>
  <si>
    <t>West Dorset</t>
  </si>
  <si>
    <t>Weymouth and Portland</t>
  </si>
  <si>
    <t>East Dorset</t>
  </si>
  <si>
    <t>Gloucestershire</t>
  </si>
  <si>
    <t>Cheltenham</t>
  </si>
  <si>
    <t>Cotswold</t>
  </si>
  <si>
    <t>Forest of Dean</t>
  </si>
  <si>
    <t>Gloucester</t>
  </si>
  <si>
    <t>Stroud</t>
  </si>
  <si>
    <t>Tewkesbury</t>
  </si>
  <si>
    <t>Somerset</t>
  </si>
  <si>
    <t>Mendip</t>
  </si>
  <si>
    <t>Sedgemoor</t>
  </si>
  <si>
    <t>Taunton Deane</t>
  </si>
  <si>
    <t>West Somerset</t>
  </si>
  <si>
    <t>South Somerset</t>
  </si>
  <si>
    <t>East Sussex</t>
  </si>
  <si>
    <t>Eastbourne</t>
  </si>
  <si>
    <t>Hastings</t>
  </si>
  <si>
    <t>Lewes</t>
  </si>
  <si>
    <t>Rother</t>
  </si>
  <si>
    <t>Wealden</t>
  </si>
  <si>
    <t>Kent</t>
  </si>
  <si>
    <t>Ashford</t>
  </si>
  <si>
    <t>Canterbury</t>
  </si>
  <si>
    <t>Dartford</t>
  </si>
  <si>
    <t>Dover</t>
  </si>
  <si>
    <t>Gravesham</t>
  </si>
  <si>
    <t>Maidstone</t>
  </si>
  <si>
    <t>Sevenoaks</t>
  </si>
  <si>
    <t>Shepway</t>
  </si>
  <si>
    <t>Swale</t>
  </si>
  <si>
    <t>Thanet</t>
  </si>
  <si>
    <t>Tonbridge and Malling</t>
  </si>
  <si>
    <t>Tunbridge Wells</t>
  </si>
  <si>
    <t>Surrey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</si>
  <si>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</si>
  <si>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</si>
  <si>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</si>
  <si>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</si>
  <si>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</si>
  <si>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</si>
  <si>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</si>
  <si>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</si>
  <si>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</si>
  <si>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</si>
  <si>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</si>
  <si>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West Sussex</t>
  </si>
  <si>
    <t>Adur</t>
  </si>
  <si>
    <t>Arun</t>
  </si>
  <si>
    <t>Chichester</t>
  </si>
  <si>
    <t>Crawley</t>
  </si>
  <si>
    <t>Horsham</t>
  </si>
  <si>
    <t>Mid Sussex</t>
  </si>
  <si>
    <t>Worthing</t>
  </si>
  <si>
    <t>Barnsley</t>
  </si>
  <si>
    <t>Yorkshire and the Humber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</si>
  <si>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</si>
  <si>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</si>
  <si>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</si>
  <si>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</si>
  <si>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</si>
  <si>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</si>
  <si>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</si>
  <si>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</si>
  <si>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North Yorkshire</t>
  </si>
  <si>
    <t>Craven</t>
  </si>
  <si>
    <t>Hambleton</t>
  </si>
  <si>
    <t>Harrogate</t>
  </si>
  <si>
    <t>Richmondshire</t>
  </si>
  <si>
    <t>Ryedale</t>
  </si>
  <si>
    <t>Scarborough</t>
  </si>
  <si>
    <t>Selby</t>
  </si>
  <si>
    <t>Hartlepool</t>
  </si>
  <si>
    <t>Redcar and Cleveland</t>
  </si>
  <si>
    <t>Middlesbrough</t>
  </si>
  <si>
    <t>Stockton-on-Tees</t>
  </si>
  <si>
    <t>Bath and North East Somerset</t>
  </si>
  <si>
    <t>Bristol</t>
  </si>
  <si>
    <t>North Somerset</t>
  </si>
  <si>
    <t>South Gloucestershire</t>
  </si>
  <si>
    <t>North East Lincolnshire</t>
  </si>
  <si>
    <t>Kingston upon Hull</t>
  </si>
  <si>
    <t>East Riding of Yorkshire</t>
  </si>
  <si>
    <t>North Lincolnshire</t>
  </si>
  <si>
    <t>York</t>
  </si>
  <si>
    <t>Isles of Scilly</t>
  </si>
  <si>
    <t>Bournemouth</t>
  </si>
  <si>
    <t>Poole</t>
  </si>
  <si>
    <t>Luton</t>
  </si>
  <si>
    <t>Darlington</t>
  </si>
  <si>
    <t>Brighton and Hove</t>
  </si>
  <si>
    <t>Derby</t>
  </si>
  <si>
    <t>Nottingham</t>
  </si>
  <si>
    <t>Leicester</t>
  </si>
  <si>
    <t>Rutland</t>
  </si>
  <si>
    <t>Herefordshire</t>
  </si>
  <si>
    <t>Plymouth</t>
  </si>
  <si>
    <t>Torbay</t>
  </si>
  <si>
    <t>Milton Keynes</t>
  </si>
  <si>
    <t>Peterborough</t>
  </si>
  <si>
    <t>Southampton</t>
  </si>
  <si>
    <t>Portsmouth</t>
  </si>
  <si>
    <t>Bracknell Forest</t>
  </si>
  <si>
    <t>West Berkshire</t>
  </si>
  <si>
    <t>Reading</t>
  </si>
  <si>
    <t>Slough</t>
  </si>
  <si>
    <t>Windsor and Maidenhead</t>
  </si>
  <si>
    <t>Wokingham</t>
  </si>
  <si>
    <t>Swindon</t>
  </si>
  <si>
    <t>Southend-on-Sea</t>
  </si>
  <si>
    <t>Thurrock</t>
  </si>
  <si>
    <t>Stoke-on-Trent</t>
  </si>
  <si>
    <t>Telford and Wrekin</t>
  </si>
  <si>
    <t>Blackburn with Darwen</t>
  </si>
  <si>
    <t>Blackpool</t>
  </si>
  <si>
    <t>Halton</t>
  </si>
  <si>
    <t>Warrington</t>
  </si>
  <si>
    <t>Medway</t>
  </si>
  <si>
    <t>Bedford</t>
  </si>
  <si>
    <t>Central Bedfordshire</t>
  </si>
  <si>
    <t>Cheshire East</t>
  </si>
  <si>
    <t>Cheshire West and Chester</t>
  </si>
  <si>
    <t>Cornwall</t>
  </si>
  <si>
    <t>Durham</t>
  </si>
  <si>
    <t>Northumberland</t>
  </si>
  <si>
    <t>Shropshire</t>
  </si>
  <si>
    <t>Wiltshire</t>
  </si>
  <si>
    <t>Conwy</t>
  </si>
  <si>
    <t>Welsh Unitary</t>
  </si>
  <si>
    <t>Wales</t>
  </si>
  <si>
    <t>Anglesey</t>
  </si>
  <si>
    <t>Blaenau Gwent</t>
  </si>
  <si>
    <t>Bridgend</t>
  </si>
  <si>
    <t>Gwynedd</t>
  </si>
  <si>
    <t>Caerphilly</t>
  </si>
  <si>
    <t>Cardiff</t>
  </si>
  <si>
    <t>Ceredigion</t>
  </si>
  <si>
    <t>Carmarthenshire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</si>
  <si>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</si>
  <si>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</si>
  <si>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</si>
  <si>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</si>
  <si>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</si>
  <si>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</si>
  <si>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</si>
  <si>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Powys</t>
  </si>
  <si>
    <t>Rhondda Cynon Taff</t>
  </si>
  <si>
    <t>Swansea</t>
  </si>
  <si>
    <t>Torfaen</t>
  </si>
  <si>
    <t>Vale of Glamorgan</t>
  </si>
  <si>
    <t>Wrexham</t>
  </si>
  <si>
    <t xml:space="preserve">Headcount </t>
  </si>
  <si>
    <t>FTE</t>
  </si>
  <si>
    <t>Temporary/ Casual</t>
  </si>
  <si>
    <t>Totals</t>
  </si>
  <si>
    <t>England only</t>
  </si>
  <si>
    <t>England and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</si>
</sst>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0"/>
      <name val="Arial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Frutiger 45 Light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Frutiger 45 Light"/>
      <family val="2"/>
    </font>
    <font>
      <sz val="11"/>
      <color indexed="9"/>
      <name val="Frutiger 45 Light"/>
      <family val="2"/>
    </font>
    <font>
      <sz val="11"/>
      <color indexed="20"/>
      <name val="Frutiger 45 Light"/>
      <family val="2"/>
    </font>
    <font>
      <b/>
      <sz val="11"/>
      <color indexed="52"/>
      <name val="Frutiger 45 Light"/>
      <family val="2"/>
    </font>
    <font>
      <b/>
      <sz val="11"/>
      <color indexed="9"/>
      <name val="Frutiger 45 Light"/>
      <family val="2"/>
    </font>
    <font>
      <i/>
      <sz val="11"/>
      <color indexed="23"/>
      <name val="Frutiger 45 Light"/>
      <family val="2"/>
    </font>
    <font>
      <sz val="11"/>
      <color indexed="17"/>
      <name val="Frutiger 45 Light"/>
      <family val="2"/>
    </font>
    <font>
      <b/>
      <sz val="15"/>
      <color indexed="56"/>
      <name val="Frutiger 45 Light"/>
      <family val="2"/>
    </font>
    <font>
      <b/>
      <sz val="13"/>
      <color indexed="56"/>
      <name val="Frutiger 45 Light"/>
      <family val="2"/>
    </font>
    <font>
      <b/>
      <sz val="11"/>
      <color indexed="56"/>
      <name val="Frutiger 45 Light"/>
      <family val="2"/>
    </font>
    <font>
      <sz val="11"/>
      <color indexed="62"/>
      <name val="Frutiger 45 Light"/>
      <family val="2"/>
    </font>
    <font>
      <sz val="11"/>
      <color indexed="52"/>
      <name val="Frutiger 45 Light"/>
      <family val="2"/>
    </font>
    <font>
      <sz val="11"/>
      <color indexed="60"/>
      <name val="Frutiger 45 Light"/>
      <family val="2"/>
    </font>
    <font>
      <b/>
      <sz val="11"/>
      <color indexed="63"/>
      <name val="Frutiger 45 Light"/>
      <family val="2"/>
    </font>
    <font>
      <b/>
      <sz val="18"/>
      <color indexed="56"/>
      <name val="Cambria"/>
      <family val="2"/>
    </font>
    <font>
      <b/>
      <sz val="11"/>
      <color indexed="8"/>
      <name val="Frutiger 45 Light"/>
      <family val="2"/>
    </font>
    <font>
      <sz val="11"/>
      <color indexed="10"/>
      <name val="Frutiger 45 Light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8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1">
    <xf numFmtId="0" fontId="0" fillId="0" borderId="0"/>
    <xf numFmtId="0" fontId="20" fillId="0" borderId="0"/>
    <xf numFmtId="0" fontId="20" fillId="0" borderId="0"/>
    <xf numFmtId="0" fontId="27" fillId="40" borderId="0" applyNumberFormat="0" applyBorder="0" applyAlignment="0" applyProtection="0"/>
    <xf numFmtId="0" fontId="1" fillId="10" borderId="0" applyNumberFormat="0" applyBorder="0" applyAlignment="0" applyProtection="0"/>
    <xf numFmtId="0" fontId="27" fillId="41" borderId="0" applyNumberFormat="0" applyBorder="0" applyAlignment="0" applyProtection="0"/>
    <xf numFmtId="0" fontId="1" fillId="14" borderId="0" applyNumberFormat="0" applyBorder="0" applyAlignment="0" applyProtection="0"/>
    <xf numFmtId="0" fontId="27" fillId="42" borderId="0" applyNumberFormat="0" applyBorder="0" applyAlignment="0" applyProtection="0"/>
    <xf numFmtId="0" fontId="1" fillId="18" borderId="0" applyNumberFormat="0" applyBorder="0" applyAlignment="0" applyProtection="0"/>
    <xf numFmtId="0" fontId="27" fillId="43" borderId="0" applyNumberFormat="0" applyBorder="0" applyAlignment="0" applyProtection="0"/>
    <xf numFmtId="0" fontId="1" fillId="22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27" fillId="45" borderId="0" applyNumberFormat="0" applyBorder="0" applyAlignment="0" applyProtection="0"/>
    <xf numFmtId="0" fontId="1" fillId="30" borderId="0" applyNumberFormat="0" applyBorder="0" applyAlignment="0" applyProtection="0"/>
    <xf numFmtId="0" fontId="27" fillId="46" borderId="0" applyNumberFormat="0" applyBorder="0" applyAlignment="0" applyProtection="0"/>
    <xf numFmtId="0" fontId="1" fillId="11" borderId="0" applyNumberFormat="0" applyBorder="0" applyAlignment="0" applyProtection="0"/>
    <xf numFmtId="0" fontId="27" fillId="47" borderId="0" applyNumberFormat="0" applyBorder="0" applyAlignment="0" applyProtection="0"/>
    <xf numFmtId="0" fontId="1" fillId="15" borderId="0" applyNumberFormat="0" applyBorder="0" applyAlignment="0" applyProtection="0"/>
    <xf numFmtId="0" fontId="27" fillId="48" borderId="0" applyNumberFormat="0" applyBorder="0" applyAlignment="0" applyProtection="0"/>
    <xf numFmtId="0" fontId="1" fillId="19" borderId="0" applyNumberFormat="0" applyBorder="0" applyAlignment="0" applyProtection="0"/>
    <xf numFmtId="0" fontId="27" fillId="43" borderId="0" applyNumberFormat="0" applyBorder="0" applyAlignment="0" applyProtection="0"/>
    <xf numFmtId="0" fontId="1" fillId="23" borderId="0" applyNumberFormat="0" applyBorder="0" applyAlignment="0" applyProtection="0"/>
    <xf numFmtId="0" fontId="27" fillId="46" borderId="0" applyNumberFormat="0" applyBorder="0" applyAlignment="0" applyProtection="0"/>
    <xf numFmtId="0" fontId="1" fillId="27" borderId="0" applyNumberFormat="0" applyBorder="0" applyAlignment="0" applyProtection="0"/>
    <xf numFmtId="0" fontId="27" fillId="49" borderId="0" applyNumberFormat="0" applyBorder="0" applyAlignment="0" applyProtection="0"/>
    <xf numFmtId="0" fontId="1" fillId="31" borderId="0" applyNumberFormat="0" applyBorder="0" applyAlignment="0" applyProtection="0"/>
    <xf numFmtId="0" fontId="28" fillId="50" borderId="0" applyNumberFormat="0" applyBorder="0" applyAlignment="0" applyProtection="0"/>
    <xf numFmtId="0" fontId="17" fillId="12" borderId="0" applyNumberFormat="0" applyBorder="0" applyAlignment="0" applyProtection="0"/>
    <xf numFmtId="0" fontId="28" fillId="47" borderId="0" applyNumberFormat="0" applyBorder="0" applyAlignment="0" applyProtection="0"/>
    <xf numFmtId="0" fontId="17" fillId="16" borderId="0" applyNumberFormat="0" applyBorder="0" applyAlignment="0" applyProtection="0"/>
    <xf numFmtId="0" fontId="28" fillId="48" borderId="0" applyNumberFormat="0" applyBorder="0" applyAlignment="0" applyProtection="0"/>
    <xf numFmtId="0" fontId="17" fillId="20" borderId="0" applyNumberFormat="0" applyBorder="0" applyAlignment="0" applyProtection="0"/>
    <xf numFmtId="0" fontId="28" fillId="51" borderId="0" applyNumberFormat="0" applyBorder="0" applyAlignment="0" applyProtection="0"/>
    <xf numFmtId="0" fontId="17" fillId="24" borderId="0" applyNumberFormat="0" applyBorder="0" applyAlignment="0" applyProtection="0"/>
    <xf numFmtId="0" fontId="28" fillId="52" borderId="0" applyNumberFormat="0" applyBorder="0" applyAlignment="0" applyProtection="0"/>
    <xf numFmtId="0" fontId="17" fillId="28" borderId="0" applyNumberFormat="0" applyBorder="0" applyAlignment="0" applyProtection="0"/>
    <xf numFmtId="0" fontId="28" fillId="53" borderId="0" applyNumberFormat="0" applyBorder="0" applyAlignment="0" applyProtection="0"/>
    <xf numFmtId="0" fontId="17" fillId="32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7" borderId="0" applyNumberFormat="0" applyBorder="0" applyAlignment="0" applyProtection="0"/>
    <xf numFmtId="0" fontId="28" fillId="51" borderId="0" applyNumberFormat="0" applyBorder="0" applyAlignment="0" applyProtection="0"/>
    <xf numFmtId="0" fontId="17" fillId="21" borderId="0" applyNumberFormat="0" applyBorder="0" applyAlignment="0" applyProtection="0"/>
    <xf numFmtId="0" fontId="28" fillId="52" borderId="0" applyNumberFormat="0" applyBorder="0" applyAlignment="0" applyProtection="0"/>
    <xf numFmtId="0" fontId="17" fillId="25" borderId="0" applyNumberFormat="0" applyBorder="0" applyAlignment="0" applyProtection="0"/>
    <xf numFmtId="0" fontId="28" fillId="57" borderId="0" applyNumberFormat="0" applyBorder="0" applyAlignment="0" applyProtection="0"/>
    <xf numFmtId="0" fontId="17" fillId="29" borderId="0" applyNumberFormat="0" applyBorder="0" applyAlignment="0" applyProtection="0"/>
    <xf numFmtId="0" fontId="29" fillId="41" borderId="0" applyNumberFormat="0" applyBorder="0" applyAlignment="0" applyProtection="0"/>
    <xf numFmtId="0" fontId="7" fillId="3" borderId="0" applyNumberFormat="0" applyBorder="0" applyAlignment="0" applyProtection="0"/>
    <xf numFmtId="0" fontId="30" fillId="58" borderId="14" applyNumberFormat="0" applyAlignment="0" applyProtection="0"/>
    <xf numFmtId="0" fontId="11" fillId="6" borderId="4" applyNumberFormat="0" applyAlignment="0" applyProtection="0"/>
    <xf numFmtId="0" fontId="31" fillId="59" borderId="15" applyNumberFormat="0" applyAlignment="0" applyProtection="0"/>
    <xf numFmtId="0" fontId="13" fillId="7" borderId="7" applyNumberFormat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42" borderId="0" applyNumberFormat="0" applyBorder="0" applyAlignment="0" applyProtection="0"/>
    <xf numFmtId="0" fontId="6" fillId="2" borderId="0" applyNumberFormat="0" applyBorder="0" applyAlignment="0" applyProtection="0"/>
    <xf numFmtId="0" fontId="34" fillId="0" borderId="16" applyNumberFormat="0" applyFill="0" applyAlignment="0" applyProtection="0"/>
    <xf numFmtId="0" fontId="3" fillId="0" borderId="1" applyNumberFormat="0" applyFill="0" applyAlignment="0" applyProtection="0"/>
    <xf numFmtId="0" fontId="35" fillId="0" borderId="17" applyNumberFormat="0" applyFill="0" applyAlignment="0" applyProtection="0"/>
    <xf numFmtId="0" fontId="4" fillId="0" borderId="2" applyNumberFormat="0" applyFill="0" applyAlignment="0" applyProtection="0"/>
    <xf numFmtId="0" fontId="36" fillId="0" borderId="18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45" borderId="14" applyNumberFormat="0" applyAlignment="0" applyProtection="0"/>
    <xf numFmtId="0" fontId="9" fillId="5" borderId="4" applyNumberFormat="0" applyAlignment="0" applyProtection="0"/>
    <xf numFmtId="0" fontId="38" fillId="0" borderId="19" applyNumberFormat="0" applyFill="0" applyAlignment="0" applyProtection="0"/>
    <xf numFmtId="0" fontId="12" fillId="0" borderId="6" applyNumberFormat="0" applyFill="0" applyAlignment="0" applyProtection="0"/>
    <xf numFmtId="0" fontId="39" fillId="60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61" borderId="20" applyNumberFormat="0" applyFont="0" applyAlignment="0" applyProtection="0"/>
    <xf numFmtId="0" fontId="1" fillId="8" borderId="8" applyNumberFormat="0" applyFont="0" applyAlignment="0" applyProtection="0"/>
    <xf numFmtId="0" fontId="40" fillId="58" borderId="21" applyNumberFormat="0" applyAlignment="0" applyProtection="0"/>
    <xf numFmtId="0" fontId="10" fillId="6" borderId="5" applyNumberFormat="0" applyAlignment="0" applyProtection="0"/>
    <xf numFmtId="0" fontId="4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16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0" fontId="18" fillId="34" borderId="11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19" fillId="37" borderId="11" xfId="0" applyFont="1" applyFill="1" applyBorder="1" applyAlignment="1">
      <alignment horizontal="center" vertical="center"/>
    </xf>
    <xf numFmtId="0" fontId="19" fillId="36" borderId="13" xfId="0" applyFont="1" applyFill="1" applyBorder="1" applyAlignment="1">
      <alignment horizontal="left" vertical="center"/>
    </xf>
    <xf numFmtId="0" fontId="20" fillId="0" borderId="0" xfId="0" applyFont="1"/>
    <xf numFmtId="0" fontId="21" fillId="0" borderId="10" xfId="0" applyFont="1" applyFill="1" applyBorder="1" applyAlignment="1">
      <alignment horizontal="center" vertical="center"/>
    </xf>
    <xf numFmtId="1" fontId="20" fillId="0" borderId="11" xfId="0" applyNumberFormat="1" applyFont="1" applyFill="1" applyBorder="1"/>
    <xf numFmtId="0" fontId="21" fillId="0" borderId="12" xfId="0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 vertical="center"/>
    </xf>
    <xf numFmtId="3" fontId="0" fillId="38" borderId="11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39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left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22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38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1" xfId="0" applyFont="1" applyBorder="1"/>
    <xf numFmtId="0" fontId="20" fillId="39" borderId="0" xfId="0" applyFont="1" applyFill="1" applyBorder="1"/>
    <xf numFmtId="3" fontId="20" fillId="0" borderId="0" xfId="0" applyNumberFormat="1" applyFont="1"/>
    <xf numFmtId="3" fontId="20" fillId="39" borderId="0" xfId="0" applyNumberFormat="1" applyFont="1" applyFill="1"/>
    <xf numFmtId="0" fontId="20" fillId="39" borderId="0" xfId="0" applyFont="1" applyFill="1"/>
    <xf numFmtId="0" fontId="23" fillId="33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5" fillId="0" borderId="11" xfId="0" applyNumberFormat="1" applyFont="1" applyBorder="1" applyAlignment="1">
      <alignment horizontal="left" vertical="center"/>
    </xf>
    <xf numFmtId="3" fontId="25" fillId="0" borderId="1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33" borderId="11" xfId="0" applyFont="1" applyFill="1" applyBorder="1" applyAlignment="1">
      <alignment horizontal="left" vertical="center"/>
    </xf>
    <xf numFmtId="3" fontId="23" fillId="33" borderId="11" xfId="0" applyNumberFormat="1" applyFont="1" applyFill="1" applyBorder="1" applyAlignment="1">
      <alignment horizontal="center" vertical="center"/>
    </xf>
    <xf numFmtId="3" fontId="26" fillId="36" borderId="11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3" fillId="33" borderId="11" xfId="1" applyFont="1" applyFill="1" applyBorder="1" applyAlignment="1">
      <alignment horizontal="left" vertical="center"/>
    </xf>
    <xf numFmtId="3" fontId="25" fillId="36" borderId="11" xfId="1" applyNumberFormat="1" applyFont="1" applyFill="1" applyBorder="1" applyAlignment="1">
      <alignment horizontal="center" vertical="center"/>
    </xf>
    <xf numFmtId="0" fontId="24" fillId="0" borderId="0" xfId="0" applyFont="1"/>
  </cellXfs>
  <cellStyles count="101">
    <cellStyle name="%" xfId="2"/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Explanatory Text 2" xfId="57"/>
    <cellStyle name="Explanatory Text 3" xfId="58"/>
    <cellStyle name="Good 2" xfId="59"/>
    <cellStyle name="Good 3" xfId="60"/>
    <cellStyle name="Heading 1 2" xfId="61"/>
    <cellStyle name="Heading 1 3" xfId="62"/>
    <cellStyle name="Heading 2 2" xfId="63"/>
    <cellStyle name="Heading 2 3" xfId="64"/>
    <cellStyle name="Heading 3 2" xfId="65"/>
    <cellStyle name="Heading 3 3" xfId="66"/>
    <cellStyle name="Heading 4 2" xfId="67"/>
    <cellStyle name="Heading 4 3" xfId="68"/>
    <cellStyle name="Input 2" xfId="69"/>
    <cellStyle name="Input 3" xfId="70"/>
    <cellStyle name="Linked Cell 2" xfId="71"/>
    <cellStyle name="Linked Cell 3" xfId="72"/>
    <cellStyle name="Neutral 2" xfId="73"/>
    <cellStyle name="Neutral 3" xfId="74"/>
    <cellStyle name="Normal" xfId="0" builtinId="0"/>
    <cellStyle name="Normal 10" xfId="75"/>
    <cellStyle name="Normal 11" xfId="76"/>
    <cellStyle name="Normal 12" xfId="77"/>
    <cellStyle name="Normal 13" xfId="78"/>
    <cellStyle name="Normal 14" xfId="79"/>
    <cellStyle name="Normal 15" xfId="80"/>
    <cellStyle name="Normal 16" xfId="81"/>
    <cellStyle name="Normal 17" xfId="82"/>
    <cellStyle name="Normal 2" xfId="83"/>
    <cellStyle name="Normal 3" xfId="84"/>
    <cellStyle name="Normal 4" xfId="85"/>
    <cellStyle name="Normal 5" xfId="86"/>
    <cellStyle name="Normal 6" xfId="87"/>
    <cellStyle name="Normal 7" xfId="88"/>
    <cellStyle name="Normal 8" xfId="89"/>
    <cellStyle name="Normal 9" xfId="90"/>
    <cellStyle name="Normal_ONS QPSES July 07" xfId="1"/>
    <cellStyle name="Note 2" xfId="91"/>
    <cellStyle name="Note 3" xfId="92"/>
    <cellStyle name="Output 2" xfId="93"/>
    <cellStyle name="Output 3" xfId="94"/>
    <cellStyle name="Title 2" xfId="95"/>
    <cellStyle name="Title 3" xfId="96"/>
    <cellStyle name="Total 2" xfId="97"/>
    <cellStyle name="Total 3" xfId="98"/>
    <cellStyle name="Warning Text 2" xfId="99"/>
    <cellStyle name="Warning Text 3" xfId="100"/>
  </cellStyles>
  <dxfs count="1"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GA\Research%20and%20Information\Team\1.%20PROJECTS\Quarterly%20Public%20Sector%20Employment%20Survey\2014%20-%20NEW\QPSES%20-%20Q3%202014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ority Info"/>
      <sheetName val="ONS original"/>
      <sheetName val="question"/>
      <sheetName val="1"/>
      <sheetName val="2"/>
      <sheetName val="3"/>
      <sheetName val="4"/>
      <sheetName val="Final Individual"/>
      <sheetName val="INFORM"/>
      <sheetName val="Summary"/>
      <sheetName val="Final summary"/>
      <sheetName val="Final PDF"/>
    </sheetNames>
    <sheetDataSet>
      <sheetData sheetId="0"/>
      <sheetData sheetId="1"/>
      <sheetData sheetId="2"/>
      <sheetData sheetId="3"/>
      <sheetData sheetId="4">
        <row r="3">
          <cell r="A3">
            <v>1</v>
          </cell>
          <cell r="B3" t="str">
            <v>Barking and Dagenham</v>
          </cell>
          <cell r="C3" t="str">
            <v>London Borough</v>
          </cell>
          <cell r="D3" t="str">
            <v>London</v>
          </cell>
          <cell r="E3">
            <v>1708</v>
          </cell>
          <cell r="F3">
            <v>310</v>
          </cell>
          <cell r="G3">
            <v>1902</v>
          </cell>
          <cell r="H3">
            <v>2159</v>
          </cell>
          <cell r="I3">
            <v>2963</v>
          </cell>
          <cell r="J3">
            <v>3799</v>
          </cell>
          <cell r="K3">
            <v>83</v>
          </cell>
          <cell r="L3">
            <v>219</v>
          </cell>
          <cell r="M3">
            <v>103</v>
          </cell>
          <cell r="N3">
            <v>100</v>
          </cell>
          <cell r="O3">
            <v>435</v>
          </cell>
          <cell r="P3">
            <v>134</v>
          </cell>
          <cell r="Q3" t="str">
            <v/>
          </cell>
        </row>
        <row r="4">
          <cell r="A4">
            <v>2</v>
          </cell>
          <cell r="B4" t="str">
            <v>Barnet</v>
          </cell>
          <cell r="C4" t="str">
            <v>London Borough</v>
          </cell>
          <cell r="D4" t="str">
            <v>London</v>
          </cell>
          <cell r="E4">
            <v>833.62891999999999</v>
          </cell>
          <cell r="F4">
            <v>141.54121000000001</v>
          </cell>
          <cell r="G4">
            <v>912.22227999999996</v>
          </cell>
          <cell r="H4">
            <v>1536.4542300000001</v>
          </cell>
          <cell r="I4">
            <v>2213.89975</v>
          </cell>
          <cell r="J4">
            <v>2764.99064</v>
          </cell>
          <cell r="K4">
            <v>136.66048000000001</v>
          </cell>
          <cell r="L4">
            <v>11.713760000000001</v>
          </cell>
          <cell r="M4">
            <v>136.73567</v>
          </cell>
          <cell r="N4">
            <v>480.26396999999997</v>
          </cell>
          <cell r="O4">
            <v>24.403659999999999</v>
          </cell>
          <cell r="P4">
            <v>483.45827000000003</v>
          </cell>
          <cell r="Q4" t="str">
            <v>Non-responder</v>
          </cell>
        </row>
        <row r="5">
          <cell r="A5">
            <v>3</v>
          </cell>
          <cell r="B5" t="str">
            <v>Bexley</v>
          </cell>
          <cell r="C5" t="str">
            <v>London Borough</v>
          </cell>
          <cell r="D5" t="str">
            <v>London</v>
          </cell>
          <cell r="E5">
            <v>491</v>
          </cell>
          <cell r="F5">
            <v>176</v>
          </cell>
          <cell r="G5">
            <v>558</v>
          </cell>
          <cell r="H5">
            <v>1333</v>
          </cell>
          <cell r="I5">
            <v>2054</v>
          </cell>
          <cell r="J5">
            <v>2378</v>
          </cell>
          <cell r="K5">
            <v>26</v>
          </cell>
          <cell r="L5">
            <v>78</v>
          </cell>
          <cell r="M5">
            <v>34</v>
          </cell>
          <cell r="N5">
            <v>62</v>
          </cell>
          <cell r="O5">
            <v>328</v>
          </cell>
          <cell r="P5">
            <v>119</v>
          </cell>
          <cell r="Q5" t="str">
            <v/>
          </cell>
        </row>
        <row r="6">
          <cell r="A6">
            <v>4</v>
          </cell>
          <cell r="B6" t="str">
            <v>Brent</v>
          </cell>
          <cell r="C6" t="str">
            <v>London Borough</v>
          </cell>
          <cell r="D6" t="str">
            <v>London</v>
          </cell>
          <cell r="E6">
            <v>1065</v>
          </cell>
          <cell r="F6">
            <v>63</v>
          </cell>
          <cell r="G6">
            <v>1094</v>
          </cell>
          <cell r="H6">
            <v>1765</v>
          </cell>
          <cell r="I6">
            <v>323</v>
          </cell>
          <cell r="J6">
            <v>1946</v>
          </cell>
          <cell r="K6">
            <v>39</v>
          </cell>
          <cell r="L6">
            <v>68</v>
          </cell>
          <cell r="M6">
            <v>39</v>
          </cell>
          <cell r="N6">
            <v>56</v>
          </cell>
          <cell r="O6">
            <v>134</v>
          </cell>
          <cell r="P6">
            <v>58</v>
          </cell>
          <cell r="Q6" t="str">
            <v/>
          </cell>
        </row>
        <row r="7">
          <cell r="A7">
            <v>5</v>
          </cell>
          <cell r="B7" t="str">
            <v>Bromley</v>
          </cell>
          <cell r="C7" t="str">
            <v>London Borough</v>
          </cell>
          <cell r="D7" t="str">
            <v>London</v>
          </cell>
          <cell r="E7">
            <v>544</v>
          </cell>
          <cell r="F7">
            <v>126</v>
          </cell>
          <cell r="G7">
            <v>606</v>
          </cell>
          <cell r="H7">
            <v>1363</v>
          </cell>
          <cell r="I7">
            <v>1617</v>
          </cell>
          <cell r="J7">
            <v>2225</v>
          </cell>
          <cell r="K7">
            <v>29</v>
          </cell>
          <cell r="L7">
            <v>166</v>
          </cell>
          <cell r="M7">
            <v>39</v>
          </cell>
          <cell r="N7">
            <v>80</v>
          </cell>
          <cell r="O7">
            <v>821</v>
          </cell>
          <cell r="P7">
            <v>191</v>
          </cell>
          <cell r="Q7" t="str">
            <v/>
          </cell>
        </row>
        <row r="8">
          <cell r="A8">
            <v>6</v>
          </cell>
          <cell r="B8" t="str">
            <v>Camden</v>
          </cell>
          <cell r="C8" t="str">
            <v>London Borough</v>
          </cell>
          <cell r="D8" t="str">
            <v>London</v>
          </cell>
          <cell r="E8">
            <v>1916</v>
          </cell>
          <cell r="F8">
            <v>293</v>
          </cell>
          <cell r="G8">
            <v>2103</v>
          </cell>
          <cell r="H8">
            <v>2459</v>
          </cell>
          <cell r="I8">
            <v>1669</v>
          </cell>
          <cell r="J8">
            <v>3551</v>
          </cell>
          <cell r="K8">
            <v>112</v>
          </cell>
          <cell r="L8">
            <v>175</v>
          </cell>
          <cell r="M8">
            <v>126</v>
          </cell>
          <cell r="N8">
            <v>177</v>
          </cell>
          <cell r="O8">
            <v>398</v>
          </cell>
          <cell r="P8">
            <v>242</v>
          </cell>
          <cell r="Q8" t="str">
            <v/>
          </cell>
        </row>
        <row r="9">
          <cell r="A9">
            <v>7</v>
          </cell>
          <cell r="B9" t="str">
            <v>Croydon</v>
          </cell>
          <cell r="C9" t="str">
            <v>London Borough</v>
          </cell>
          <cell r="D9" t="str">
            <v>London</v>
          </cell>
          <cell r="E9">
            <v>1193</v>
          </cell>
          <cell r="F9">
            <v>304</v>
          </cell>
          <cell r="G9">
            <v>1309</v>
          </cell>
          <cell r="H9">
            <v>2246</v>
          </cell>
          <cell r="I9">
            <v>2671</v>
          </cell>
          <cell r="J9">
            <v>3462</v>
          </cell>
          <cell r="K9">
            <v>75</v>
          </cell>
          <cell r="L9">
            <v>146</v>
          </cell>
          <cell r="M9">
            <v>97</v>
          </cell>
          <cell r="N9">
            <v>159</v>
          </cell>
          <cell r="O9">
            <v>777</v>
          </cell>
          <cell r="P9">
            <v>309</v>
          </cell>
          <cell r="Q9" t="str">
            <v/>
          </cell>
        </row>
        <row r="10">
          <cell r="A10">
            <v>8</v>
          </cell>
          <cell r="B10" t="str">
            <v>Ealing</v>
          </cell>
          <cell r="C10" t="str">
            <v>London Borough</v>
          </cell>
          <cell r="D10" t="str">
            <v>London</v>
          </cell>
          <cell r="E10">
            <v>1255</v>
          </cell>
          <cell r="F10">
            <v>244</v>
          </cell>
          <cell r="G10">
            <v>1402</v>
          </cell>
          <cell r="H10">
            <v>2872</v>
          </cell>
          <cell r="I10">
            <v>2595</v>
          </cell>
          <cell r="J10">
            <v>4445</v>
          </cell>
          <cell r="K10">
            <v>60</v>
          </cell>
          <cell r="L10">
            <v>20</v>
          </cell>
          <cell r="M10">
            <v>74</v>
          </cell>
          <cell r="N10">
            <v>107</v>
          </cell>
          <cell r="O10">
            <v>154</v>
          </cell>
          <cell r="P10">
            <v>194</v>
          </cell>
          <cell r="Q10" t="str">
            <v/>
          </cell>
        </row>
        <row r="11">
          <cell r="A11">
            <v>9</v>
          </cell>
          <cell r="B11" t="str">
            <v>Enfield</v>
          </cell>
          <cell r="C11" t="str">
            <v>London Borough</v>
          </cell>
          <cell r="D11" t="str">
            <v>London</v>
          </cell>
          <cell r="E11">
            <v>1748</v>
          </cell>
          <cell r="F11">
            <v>373</v>
          </cell>
          <cell r="G11">
            <v>1976</v>
          </cell>
          <cell r="H11">
            <v>3625</v>
          </cell>
          <cell r="I11">
            <v>4988</v>
          </cell>
          <cell r="J11">
            <v>6506</v>
          </cell>
          <cell r="K11">
            <v>62</v>
          </cell>
          <cell r="L11">
            <v>20</v>
          </cell>
          <cell r="M11">
            <v>77</v>
          </cell>
          <cell r="N11">
            <v>157</v>
          </cell>
          <cell r="O11">
            <v>115</v>
          </cell>
          <cell r="P11">
            <v>229</v>
          </cell>
          <cell r="Q11" t="str">
            <v/>
          </cell>
        </row>
        <row r="12">
          <cell r="A12">
            <v>10</v>
          </cell>
          <cell r="B12" t="str">
            <v>Greenwich</v>
          </cell>
          <cell r="C12" t="str">
            <v>London Borough</v>
          </cell>
          <cell r="D12" t="str">
            <v>London</v>
          </cell>
          <cell r="E12">
            <v>2054</v>
          </cell>
          <cell r="F12">
            <v>223</v>
          </cell>
          <cell r="G12">
            <v>2193</v>
          </cell>
          <cell r="H12">
            <v>3193</v>
          </cell>
          <cell r="I12">
            <v>2785</v>
          </cell>
          <cell r="J12">
            <v>5047</v>
          </cell>
          <cell r="K12">
            <v>61</v>
          </cell>
          <cell r="L12">
            <v>243</v>
          </cell>
          <cell r="M12">
            <v>77</v>
          </cell>
          <cell r="N12">
            <v>106</v>
          </cell>
          <cell r="O12">
            <v>506</v>
          </cell>
          <cell r="P12">
            <v>190</v>
          </cell>
          <cell r="Q12" t="str">
            <v/>
          </cell>
        </row>
        <row r="13">
          <cell r="A13">
            <v>11</v>
          </cell>
          <cell r="B13" t="str">
            <v>Hackney</v>
          </cell>
          <cell r="C13" t="str">
            <v>London Borough</v>
          </cell>
          <cell r="D13" t="str">
            <v>London</v>
          </cell>
          <cell r="E13">
            <v>1301</v>
          </cell>
          <cell r="F13">
            <v>125</v>
          </cell>
          <cell r="G13">
            <v>1344</v>
          </cell>
          <cell r="H13">
            <v>1406</v>
          </cell>
          <cell r="I13">
            <v>433</v>
          </cell>
          <cell r="J13">
            <v>1629</v>
          </cell>
          <cell r="K13">
            <v>99</v>
          </cell>
          <cell r="L13">
            <v>119</v>
          </cell>
          <cell r="M13">
            <v>105</v>
          </cell>
          <cell r="N13">
            <v>153</v>
          </cell>
          <cell r="O13">
            <v>254</v>
          </cell>
          <cell r="P13">
            <v>179</v>
          </cell>
          <cell r="Q13" t="str">
            <v/>
          </cell>
        </row>
        <row r="14">
          <cell r="A14">
            <v>12</v>
          </cell>
          <cell r="B14" t="str">
            <v>Hammersmith and Fulham</v>
          </cell>
          <cell r="C14" t="str">
            <v>London Borough</v>
          </cell>
          <cell r="D14" t="str">
            <v>London</v>
          </cell>
          <cell r="E14">
            <v>854</v>
          </cell>
          <cell r="F14">
            <v>178</v>
          </cell>
          <cell r="G14">
            <v>956</v>
          </cell>
          <cell r="H14">
            <v>1241</v>
          </cell>
          <cell r="I14">
            <v>1392</v>
          </cell>
          <cell r="J14">
            <v>1979</v>
          </cell>
          <cell r="K14">
            <v>60</v>
          </cell>
          <cell r="L14">
            <v>40</v>
          </cell>
          <cell r="M14">
            <v>84</v>
          </cell>
          <cell r="N14">
            <v>116</v>
          </cell>
          <cell r="O14">
            <v>223</v>
          </cell>
          <cell r="P14">
            <v>219</v>
          </cell>
          <cell r="Q14" t="str">
            <v/>
          </cell>
        </row>
        <row r="15">
          <cell r="A15">
            <v>13</v>
          </cell>
          <cell r="B15" t="str">
            <v>Haringey</v>
          </cell>
          <cell r="C15" t="str">
            <v>London Borough</v>
          </cell>
          <cell r="D15" t="str">
            <v>London</v>
          </cell>
          <cell r="E15">
            <v>1119</v>
          </cell>
          <cell r="F15">
            <v>240</v>
          </cell>
          <cell r="G15">
            <v>1257</v>
          </cell>
          <cell r="H15">
            <v>2047</v>
          </cell>
          <cell r="I15">
            <v>2048</v>
          </cell>
          <cell r="J15">
            <v>3256</v>
          </cell>
          <cell r="K15">
            <v>209</v>
          </cell>
          <cell r="L15">
            <v>24</v>
          </cell>
          <cell r="M15">
            <v>222</v>
          </cell>
          <cell r="N15">
            <v>583</v>
          </cell>
          <cell r="O15">
            <v>137</v>
          </cell>
          <cell r="P15">
            <v>650</v>
          </cell>
          <cell r="Q15" t="str">
            <v/>
          </cell>
        </row>
        <row r="16">
          <cell r="A16">
            <v>14</v>
          </cell>
          <cell r="B16" t="str">
            <v>Harrow</v>
          </cell>
          <cell r="C16" t="str">
            <v>London Borough</v>
          </cell>
          <cell r="D16" t="str">
            <v>London</v>
          </cell>
          <cell r="E16">
            <v>891</v>
          </cell>
          <cell r="F16">
            <v>187</v>
          </cell>
          <cell r="G16">
            <v>1010</v>
          </cell>
          <cell r="H16">
            <v>1625</v>
          </cell>
          <cell r="I16">
            <v>2449</v>
          </cell>
          <cell r="J16">
            <v>2971</v>
          </cell>
          <cell r="K16">
            <v>8</v>
          </cell>
          <cell r="L16">
            <v>80</v>
          </cell>
          <cell r="M16">
            <v>15</v>
          </cell>
          <cell r="N16">
            <v>32</v>
          </cell>
          <cell r="O16">
            <v>278</v>
          </cell>
          <cell r="P16">
            <v>64</v>
          </cell>
          <cell r="Q16" t="str">
            <v/>
          </cell>
        </row>
        <row r="17">
          <cell r="A17">
            <v>15</v>
          </cell>
          <cell r="B17" t="str">
            <v>Havering</v>
          </cell>
          <cell r="C17" t="str">
            <v>London Borough</v>
          </cell>
          <cell r="D17" t="str">
            <v>London</v>
          </cell>
          <cell r="E17">
            <v>1062</v>
          </cell>
          <cell r="F17">
            <v>210</v>
          </cell>
          <cell r="G17">
            <v>1195</v>
          </cell>
          <cell r="H17">
            <v>1733</v>
          </cell>
          <cell r="I17">
            <v>3107</v>
          </cell>
          <cell r="J17">
            <v>3370</v>
          </cell>
          <cell r="K17">
            <v>0</v>
          </cell>
          <cell r="L17">
            <v>207</v>
          </cell>
          <cell r="M17">
            <v>0</v>
          </cell>
          <cell r="N17">
            <v>0</v>
          </cell>
          <cell r="O17">
            <v>698</v>
          </cell>
          <cell r="P17">
            <v>0</v>
          </cell>
          <cell r="Q17" t="str">
            <v/>
          </cell>
        </row>
        <row r="18">
          <cell r="A18">
            <v>16</v>
          </cell>
          <cell r="B18" t="str">
            <v>Hillingdon</v>
          </cell>
          <cell r="C18" t="str">
            <v>London Borough</v>
          </cell>
          <cell r="D18" t="str">
            <v>London</v>
          </cell>
          <cell r="E18">
            <v>807</v>
          </cell>
          <cell r="F18">
            <v>78</v>
          </cell>
          <cell r="G18">
            <v>852</v>
          </cell>
          <cell r="H18">
            <v>991</v>
          </cell>
          <cell r="I18">
            <v>614</v>
          </cell>
          <cell r="J18">
            <v>1363</v>
          </cell>
          <cell r="K18">
            <v>35</v>
          </cell>
          <cell r="L18">
            <v>141</v>
          </cell>
          <cell r="M18">
            <v>38</v>
          </cell>
          <cell r="N18">
            <v>48</v>
          </cell>
          <cell r="O18">
            <v>204</v>
          </cell>
          <cell r="P18">
            <v>66</v>
          </cell>
          <cell r="Q18" t="str">
            <v/>
          </cell>
        </row>
        <row r="19">
          <cell r="A19">
            <v>17</v>
          </cell>
          <cell r="B19" t="str">
            <v>Hounslow</v>
          </cell>
          <cell r="C19" t="str">
            <v>London Borough</v>
          </cell>
          <cell r="D19" t="str">
            <v>London</v>
          </cell>
          <cell r="E19">
            <v>1122</v>
          </cell>
          <cell r="F19">
            <v>262</v>
          </cell>
          <cell r="G19">
            <v>1214</v>
          </cell>
          <cell r="H19">
            <v>2273</v>
          </cell>
          <cell r="I19">
            <v>2455</v>
          </cell>
          <cell r="J19">
            <v>3145</v>
          </cell>
          <cell r="K19">
            <v>0</v>
          </cell>
          <cell r="L19">
            <v>35</v>
          </cell>
          <cell r="M19">
            <v>5</v>
          </cell>
          <cell r="N19">
            <v>0</v>
          </cell>
          <cell r="O19">
            <v>166</v>
          </cell>
          <cell r="P19">
            <v>14</v>
          </cell>
          <cell r="Q19" t="str">
            <v/>
          </cell>
        </row>
        <row r="20">
          <cell r="A20">
            <v>18</v>
          </cell>
          <cell r="B20" t="str">
            <v>Islington</v>
          </cell>
          <cell r="C20" t="str">
            <v>London Borough</v>
          </cell>
          <cell r="D20" t="str">
            <v>London</v>
          </cell>
          <cell r="E20">
            <v>2460.0322500000002</v>
          </cell>
          <cell r="F20">
            <v>335.88382000000001</v>
          </cell>
          <cell r="G20">
            <v>2680.60248</v>
          </cell>
          <cell r="H20">
            <v>2907.9706299999998</v>
          </cell>
          <cell r="I20">
            <v>1863.8810100000001</v>
          </cell>
          <cell r="J20">
            <v>4129.1201299999993</v>
          </cell>
          <cell r="K20">
            <v>0</v>
          </cell>
          <cell r="L20">
            <v>85.608930000000001</v>
          </cell>
          <cell r="M20">
            <v>29.942799999999998</v>
          </cell>
          <cell r="N20">
            <v>2.9755600000000002</v>
          </cell>
          <cell r="O20">
            <v>163.18527</v>
          </cell>
          <cell r="P20">
            <v>59.845569999999995</v>
          </cell>
          <cell r="Q20" t="str">
            <v>Partial Non-responder - Education data imputed, rest of data from return made by London Borough of Islington</v>
          </cell>
        </row>
        <row r="21">
          <cell r="A21">
            <v>19</v>
          </cell>
          <cell r="B21" t="str">
            <v>Kensington and Chelsea</v>
          </cell>
          <cell r="C21" t="str">
            <v>London Borough</v>
          </cell>
          <cell r="D21" t="str">
            <v>London</v>
          </cell>
          <cell r="E21">
            <v>817</v>
          </cell>
          <cell r="F21">
            <v>134</v>
          </cell>
          <cell r="G21">
            <v>900</v>
          </cell>
          <cell r="H21">
            <v>1314</v>
          </cell>
          <cell r="I21">
            <v>743</v>
          </cell>
          <cell r="J21">
            <v>1777</v>
          </cell>
          <cell r="K21">
            <v>63</v>
          </cell>
          <cell r="L21">
            <v>284</v>
          </cell>
          <cell r="M21">
            <v>84</v>
          </cell>
          <cell r="N21">
            <v>158</v>
          </cell>
          <cell r="O21">
            <v>515</v>
          </cell>
          <cell r="P21">
            <v>287</v>
          </cell>
          <cell r="Q21" t="str">
            <v/>
          </cell>
        </row>
        <row r="22">
          <cell r="A22">
            <v>20</v>
          </cell>
          <cell r="B22" t="str">
            <v>Kingston upon Thames</v>
          </cell>
          <cell r="C22" t="str">
            <v>London Borough</v>
          </cell>
          <cell r="D22" t="str">
            <v>London</v>
          </cell>
          <cell r="E22">
            <v>585</v>
          </cell>
          <cell r="F22">
            <v>153</v>
          </cell>
          <cell r="G22">
            <v>646</v>
          </cell>
          <cell r="H22">
            <v>909</v>
          </cell>
          <cell r="I22">
            <v>1546</v>
          </cell>
          <cell r="J22">
            <v>1689</v>
          </cell>
          <cell r="K22">
            <v>36</v>
          </cell>
          <cell r="L22">
            <v>13</v>
          </cell>
          <cell r="M22">
            <v>44</v>
          </cell>
          <cell r="N22">
            <v>43</v>
          </cell>
          <cell r="O22">
            <v>104</v>
          </cell>
          <cell r="P22">
            <v>90</v>
          </cell>
          <cell r="Q22" t="str">
            <v/>
          </cell>
        </row>
        <row r="23">
          <cell r="A23">
            <v>21</v>
          </cell>
          <cell r="B23" t="str">
            <v>Lambeth</v>
          </cell>
          <cell r="C23" t="str">
            <v>London Borough</v>
          </cell>
          <cell r="D23" t="str">
            <v>London</v>
          </cell>
          <cell r="E23">
            <v>1340</v>
          </cell>
          <cell r="F23">
            <v>174</v>
          </cell>
          <cell r="G23">
            <v>1451</v>
          </cell>
          <cell r="H23">
            <v>2921</v>
          </cell>
          <cell r="I23">
            <v>1293</v>
          </cell>
          <cell r="J23">
            <v>3810</v>
          </cell>
          <cell r="K23">
            <v>18</v>
          </cell>
          <cell r="L23">
            <v>85</v>
          </cell>
          <cell r="M23">
            <v>23</v>
          </cell>
          <cell r="N23">
            <v>40</v>
          </cell>
          <cell r="O23">
            <v>171</v>
          </cell>
          <cell r="P23">
            <v>59</v>
          </cell>
          <cell r="Q23" t="str">
            <v/>
          </cell>
        </row>
        <row r="24">
          <cell r="A24">
            <v>22</v>
          </cell>
          <cell r="B24" t="str">
            <v>Lewisham</v>
          </cell>
          <cell r="C24" t="str">
            <v>London Borough</v>
          </cell>
          <cell r="D24" t="str">
            <v>London</v>
          </cell>
          <cell r="E24">
            <v>1486</v>
          </cell>
          <cell r="F24">
            <v>395</v>
          </cell>
          <cell r="G24">
            <v>1710</v>
          </cell>
          <cell r="H24">
            <v>2898</v>
          </cell>
          <cell r="I24">
            <v>2613</v>
          </cell>
          <cell r="J24">
            <v>4340</v>
          </cell>
          <cell r="K24">
            <v>0</v>
          </cell>
          <cell r="L24">
            <v>226</v>
          </cell>
          <cell r="M24">
            <v>0</v>
          </cell>
          <cell r="N24">
            <v>0</v>
          </cell>
          <cell r="O24">
            <v>452</v>
          </cell>
          <cell r="P24">
            <v>0</v>
          </cell>
          <cell r="Q24" t="str">
            <v/>
          </cell>
        </row>
        <row r="25">
          <cell r="A25">
            <v>23</v>
          </cell>
          <cell r="B25" t="str">
            <v>Merton</v>
          </cell>
          <cell r="C25" t="str">
            <v>London Borough</v>
          </cell>
          <cell r="D25" t="str">
            <v>London</v>
          </cell>
          <cell r="E25">
            <v>960</v>
          </cell>
          <cell r="F25">
            <v>222</v>
          </cell>
          <cell r="G25">
            <v>1091</v>
          </cell>
          <cell r="H25">
            <v>1565</v>
          </cell>
          <cell r="I25">
            <v>2340</v>
          </cell>
          <cell r="J25">
            <v>2828</v>
          </cell>
          <cell r="K25">
            <v>45</v>
          </cell>
          <cell r="L25">
            <v>321</v>
          </cell>
          <cell r="M25">
            <v>53</v>
          </cell>
          <cell r="N25">
            <v>75</v>
          </cell>
          <cell r="O25">
            <v>773</v>
          </cell>
          <cell r="P25">
            <v>152</v>
          </cell>
          <cell r="Q25" t="str">
            <v/>
          </cell>
        </row>
        <row r="26">
          <cell r="A26">
            <v>24</v>
          </cell>
          <cell r="B26" t="str">
            <v>Newham</v>
          </cell>
          <cell r="C26" t="str">
            <v>London Borough</v>
          </cell>
          <cell r="D26" t="str">
            <v>London</v>
          </cell>
          <cell r="E26">
            <v>2659</v>
          </cell>
          <cell r="F26">
            <v>358</v>
          </cell>
          <cell r="G26">
            <v>2786</v>
          </cell>
          <cell r="H26">
            <v>5766</v>
          </cell>
          <cell r="I26">
            <v>2740</v>
          </cell>
          <cell r="J26">
            <v>6488</v>
          </cell>
          <cell r="K26">
            <v>269</v>
          </cell>
          <cell r="L26">
            <v>29</v>
          </cell>
          <cell r="M26">
            <v>271</v>
          </cell>
          <cell r="N26">
            <v>639</v>
          </cell>
          <cell r="O26">
            <v>147</v>
          </cell>
          <cell r="P26">
            <v>640</v>
          </cell>
          <cell r="Q26" t="str">
            <v/>
          </cell>
        </row>
        <row r="27">
          <cell r="A27">
            <v>25</v>
          </cell>
          <cell r="B27" t="str">
            <v>Redbridge</v>
          </cell>
          <cell r="C27" t="str">
            <v>London Borough</v>
          </cell>
          <cell r="D27" t="str">
            <v>London</v>
          </cell>
          <cell r="E27">
            <v>1269</v>
          </cell>
          <cell r="F27">
            <v>645</v>
          </cell>
          <cell r="G27">
            <v>1482</v>
          </cell>
          <cell r="H27">
            <v>2214</v>
          </cell>
          <cell r="I27">
            <v>3814</v>
          </cell>
          <cell r="J27">
            <v>3978</v>
          </cell>
          <cell r="K27">
            <v>83</v>
          </cell>
          <cell r="L27">
            <v>134</v>
          </cell>
          <cell r="M27">
            <v>103</v>
          </cell>
          <cell r="N27">
            <v>200</v>
          </cell>
          <cell r="O27">
            <v>566</v>
          </cell>
          <cell r="P27">
            <v>359</v>
          </cell>
          <cell r="Q27" t="str">
            <v/>
          </cell>
        </row>
        <row r="28">
          <cell r="A28">
            <v>26</v>
          </cell>
          <cell r="B28" t="str">
            <v>Richmond upon Thames</v>
          </cell>
          <cell r="C28" t="str">
            <v>London Borough</v>
          </cell>
          <cell r="D28" t="str">
            <v>London</v>
          </cell>
          <cell r="E28">
            <v>489</v>
          </cell>
          <cell r="F28">
            <v>121</v>
          </cell>
          <cell r="G28">
            <v>547</v>
          </cell>
          <cell r="H28">
            <v>773</v>
          </cell>
          <cell r="I28">
            <v>1370</v>
          </cell>
          <cell r="J28">
            <v>1415</v>
          </cell>
          <cell r="K28">
            <v>20</v>
          </cell>
          <cell r="L28">
            <v>21</v>
          </cell>
          <cell r="M28">
            <v>31</v>
          </cell>
          <cell r="N28">
            <v>40</v>
          </cell>
          <cell r="O28">
            <v>89</v>
          </cell>
          <cell r="P28">
            <v>79</v>
          </cell>
          <cell r="Q28" t="str">
            <v/>
          </cell>
        </row>
        <row r="29">
          <cell r="A29">
            <v>27</v>
          </cell>
          <cell r="B29" t="str">
            <v>Southwark</v>
          </cell>
          <cell r="C29" t="str">
            <v>London Borough</v>
          </cell>
          <cell r="D29" t="str">
            <v>London</v>
          </cell>
          <cell r="E29">
            <v>2043</v>
          </cell>
          <cell r="F29">
            <v>162</v>
          </cell>
          <cell r="G29">
            <v>2124</v>
          </cell>
          <cell r="H29">
            <v>1848</v>
          </cell>
          <cell r="I29">
            <v>535</v>
          </cell>
          <cell r="J29">
            <v>2187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/>
          </cell>
        </row>
        <row r="30">
          <cell r="A30">
            <v>28</v>
          </cell>
          <cell r="B30" t="str">
            <v>Sutton</v>
          </cell>
          <cell r="C30" t="str">
            <v>London Borough</v>
          </cell>
          <cell r="D30" t="str">
            <v>London</v>
          </cell>
          <cell r="E30">
            <v>748</v>
          </cell>
          <cell r="F30">
            <v>122</v>
          </cell>
          <cell r="G30">
            <v>806</v>
          </cell>
          <cell r="H30">
            <v>1250</v>
          </cell>
          <cell r="I30">
            <v>1490</v>
          </cell>
          <cell r="J30">
            <v>2010</v>
          </cell>
          <cell r="K30">
            <v>19</v>
          </cell>
          <cell r="L30">
            <v>11</v>
          </cell>
          <cell r="M30">
            <v>26</v>
          </cell>
          <cell r="N30">
            <v>49</v>
          </cell>
          <cell r="O30">
            <v>45</v>
          </cell>
          <cell r="P30">
            <v>72</v>
          </cell>
          <cell r="Q30" t="str">
            <v/>
          </cell>
        </row>
        <row r="31">
          <cell r="A31">
            <v>29</v>
          </cell>
          <cell r="B31" t="str">
            <v>Tower Hamlets</v>
          </cell>
          <cell r="C31" t="str">
            <v>London Borough</v>
          </cell>
          <cell r="D31" t="str">
            <v>London</v>
          </cell>
          <cell r="E31">
            <v>1859</v>
          </cell>
          <cell r="F31">
            <v>447</v>
          </cell>
          <cell r="G31">
            <v>2110</v>
          </cell>
          <cell r="H31">
            <v>3007</v>
          </cell>
          <cell r="I31">
            <v>2685</v>
          </cell>
          <cell r="J31">
            <v>4579</v>
          </cell>
          <cell r="K31">
            <v>303</v>
          </cell>
          <cell r="L31">
            <v>529</v>
          </cell>
          <cell r="M31">
            <v>372</v>
          </cell>
          <cell r="N31">
            <v>489</v>
          </cell>
          <cell r="O31">
            <v>1005</v>
          </cell>
          <cell r="P31">
            <v>791</v>
          </cell>
          <cell r="Q31" t="str">
            <v/>
          </cell>
        </row>
        <row r="32">
          <cell r="A32">
            <v>30</v>
          </cell>
          <cell r="B32" t="str">
            <v>Waltham Forest</v>
          </cell>
          <cell r="C32" t="str">
            <v>London Borough</v>
          </cell>
          <cell r="D32" t="str">
            <v>London</v>
          </cell>
          <cell r="E32">
            <v>1137.2106899999999</v>
          </cell>
          <cell r="F32">
            <v>361.23111</v>
          </cell>
          <cell r="G32">
            <v>1290.9115299999999</v>
          </cell>
          <cell r="H32">
            <v>2551.8321800000003</v>
          </cell>
          <cell r="I32">
            <v>3397.24827</v>
          </cell>
          <cell r="J32">
            <v>4225.99064</v>
          </cell>
          <cell r="K32">
            <v>27</v>
          </cell>
          <cell r="L32">
            <v>96</v>
          </cell>
          <cell r="M32">
            <v>31</v>
          </cell>
          <cell r="N32">
            <v>35</v>
          </cell>
          <cell r="O32">
            <v>160</v>
          </cell>
          <cell r="P32">
            <v>42</v>
          </cell>
          <cell r="Q32" t="str">
            <v>Partial Non-responder - Education data imputed, rest of data from return made by London Borough of Waltham Forest</v>
          </cell>
        </row>
        <row r="33">
          <cell r="A33">
            <v>31</v>
          </cell>
          <cell r="B33" t="str">
            <v>Wandsworth</v>
          </cell>
          <cell r="C33" t="str">
            <v>London Borough</v>
          </cell>
          <cell r="D33" t="str">
            <v>London</v>
          </cell>
          <cell r="E33">
            <v>1397</v>
          </cell>
          <cell r="F33">
            <v>295</v>
          </cell>
          <cell r="G33">
            <v>1561</v>
          </cell>
          <cell r="H33">
            <v>2271</v>
          </cell>
          <cell r="I33">
            <v>2208</v>
          </cell>
          <cell r="J33">
            <v>3675</v>
          </cell>
          <cell r="K33">
            <v>44</v>
          </cell>
          <cell r="L33">
            <v>153</v>
          </cell>
          <cell r="M33">
            <v>93</v>
          </cell>
          <cell r="N33">
            <v>54</v>
          </cell>
          <cell r="O33">
            <v>312</v>
          </cell>
          <cell r="P33">
            <v>149</v>
          </cell>
          <cell r="Q33" t="str">
            <v/>
          </cell>
        </row>
        <row r="34">
          <cell r="A34">
            <v>32</v>
          </cell>
          <cell r="B34" t="str">
            <v>Westminster</v>
          </cell>
          <cell r="C34" t="str">
            <v>London Borough</v>
          </cell>
          <cell r="D34" t="str">
            <v>London</v>
          </cell>
          <cell r="E34">
            <v>934</v>
          </cell>
          <cell r="F34">
            <v>174</v>
          </cell>
          <cell r="G34">
            <v>1012</v>
          </cell>
          <cell r="H34">
            <v>1399</v>
          </cell>
          <cell r="I34">
            <v>728</v>
          </cell>
          <cell r="J34">
            <v>1818</v>
          </cell>
          <cell r="K34">
            <v>4</v>
          </cell>
          <cell r="L34">
            <v>27</v>
          </cell>
          <cell r="M34">
            <v>5</v>
          </cell>
          <cell r="N34">
            <v>12</v>
          </cell>
          <cell r="O34">
            <v>22</v>
          </cell>
          <cell r="P34">
            <v>16</v>
          </cell>
          <cell r="Q34" t="str">
            <v/>
          </cell>
        </row>
        <row r="35">
          <cell r="A35">
            <v>34</v>
          </cell>
          <cell r="B35" t="str">
            <v>Corporation of London</v>
          </cell>
          <cell r="C35" t="str">
            <v>London Borough</v>
          </cell>
          <cell r="D35" t="str">
            <v>London</v>
          </cell>
          <cell r="E35">
            <v>1810</v>
          </cell>
          <cell r="F35">
            <v>140</v>
          </cell>
          <cell r="G35">
            <v>1893</v>
          </cell>
          <cell r="H35">
            <v>1260</v>
          </cell>
          <cell r="I35">
            <v>366</v>
          </cell>
          <cell r="J35">
            <v>1482</v>
          </cell>
          <cell r="K35">
            <v>133</v>
          </cell>
          <cell r="L35">
            <v>300</v>
          </cell>
          <cell r="M35">
            <v>216</v>
          </cell>
          <cell r="N35">
            <v>141</v>
          </cell>
          <cell r="O35">
            <v>279</v>
          </cell>
          <cell r="P35">
            <v>231</v>
          </cell>
          <cell r="Q35" t="str">
            <v/>
          </cell>
        </row>
        <row r="36">
          <cell r="A36">
            <v>36</v>
          </cell>
          <cell r="B36" t="str">
            <v>Bolton</v>
          </cell>
          <cell r="C36" t="str">
            <v>Met District</v>
          </cell>
          <cell r="D36" t="str">
            <v>North West</v>
          </cell>
          <cell r="E36">
            <v>1428</v>
          </cell>
          <cell r="F36">
            <v>393</v>
          </cell>
          <cell r="G36">
            <v>1626</v>
          </cell>
          <cell r="H36">
            <v>2502</v>
          </cell>
          <cell r="I36">
            <v>3977</v>
          </cell>
          <cell r="J36">
            <v>4782</v>
          </cell>
          <cell r="K36">
            <v>53</v>
          </cell>
          <cell r="L36">
            <v>358</v>
          </cell>
          <cell r="M36">
            <v>71</v>
          </cell>
          <cell r="N36">
            <v>163</v>
          </cell>
          <cell r="O36">
            <v>1192</v>
          </cell>
          <cell r="P36">
            <v>289</v>
          </cell>
          <cell r="Q36" t="str">
            <v/>
          </cell>
        </row>
        <row r="37">
          <cell r="A37">
            <v>37</v>
          </cell>
          <cell r="B37" t="str">
            <v>Bury</v>
          </cell>
          <cell r="C37" t="str">
            <v>Met District</v>
          </cell>
          <cell r="D37" t="str">
            <v>North West</v>
          </cell>
          <cell r="E37">
            <v>1196</v>
          </cell>
          <cell r="F37">
            <v>306</v>
          </cell>
          <cell r="G37">
            <v>1383</v>
          </cell>
          <cell r="H37">
            <v>2001</v>
          </cell>
          <cell r="I37">
            <v>3176</v>
          </cell>
          <cell r="J37">
            <v>3875</v>
          </cell>
          <cell r="K37">
            <v>72</v>
          </cell>
          <cell r="L37">
            <v>25</v>
          </cell>
          <cell r="M37">
            <v>88</v>
          </cell>
          <cell r="N37">
            <v>160</v>
          </cell>
          <cell r="O37">
            <v>277</v>
          </cell>
          <cell r="P37">
            <v>326</v>
          </cell>
          <cell r="Q37" t="str">
            <v/>
          </cell>
        </row>
        <row r="38">
          <cell r="A38">
            <v>38</v>
          </cell>
          <cell r="B38" t="str">
            <v>Manchester</v>
          </cell>
          <cell r="C38" t="str">
            <v>Met District</v>
          </cell>
          <cell r="D38" t="str">
            <v>North West</v>
          </cell>
          <cell r="E38">
            <v>3105</v>
          </cell>
          <cell r="F38">
            <v>752</v>
          </cell>
          <cell r="G38">
            <v>3543</v>
          </cell>
          <cell r="H38">
            <v>5031</v>
          </cell>
          <cell r="I38">
            <v>6914</v>
          </cell>
          <cell r="J38">
            <v>8502</v>
          </cell>
          <cell r="K38">
            <v>144</v>
          </cell>
          <cell r="L38">
            <v>5</v>
          </cell>
          <cell r="M38">
            <v>144</v>
          </cell>
          <cell r="N38">
            <v>414</v>
          </cell>
          <cell r="O38">
            <v>2</v>
          </cell>
          <cell r="P38">
            <v>414</v>
          </cell>
          <cell r="Q38" t="str">
            <v/>
          </cell>
        </row>
        <row r="39">
          <cell r="A39">
            <v>39</v>
          </cell>
          <cell r="B39" t="str">
            <v>Oldham</v>
          </cell>
          <cell r="C39" t="str">
            <v>Met District</v>
          </cell>
          <cell r="D39" t="str">
            <v>North West</v>
          </cell>
          <cell r="E39">
            <v>1109</v>
          </cell>
          <cell r="F39">
            <v>269</v>
          </cell>
          <cell r="G39">
            <v>1245</v>
          </cell>
          <cell r="H39">
            <v>1985</v>
          </cell>
          <cell r="I39">
            <v>2780</v>
          </cell>
          <cell r="J39">
            <v>3638</v>
          </cell>
          <cell r="K39">
            <v>130</v>
          </cell>
          <cell r="L39">
            <v>96</v>
          </cell>
          <cell r="M39">
            <v>185</v>
          </cell>
          <cell r="N39">
            <v>188</v>
          </cell>
          <cell r="O39">
            <v>469</v>
          </cell>
          <cell r="P39">
            <v>439</v>
          </cell>
          <cell r="Q39" t="str">
            <v/>
          </cell>
        </row>
        <row r="40">
          <cell r="A40">
            <v>40</v>
          </cell>
          <cell r="B40" t="str">
            <v>Rochdale</v>
          </cell>
          <cell r="C40" t="str">
            <v>Met District</v>
          </cell>
          <cell r="D40" t="str">
            <v>North West</v>
          </cell>
          <cell r="E40">
            <v>1125</v>
          </cell>
          <cell r="F40">
            <v>313</v>
          </cell>
          <cell r="G40">
            <v>1298</v>
          </cell>
          <cell r="H40">
            <v>2433</v>
          </cell>
          <cell r="I40">
            <v>3472</v>
          </cell>
          <cell r="J40">
            <v>4325</v>
          </cell>
          <cell r="K40">
            <v>73</v>
          </cell>
          <cell r="L40">
            <v>352</v>
          </cell>
          <cell r="M40">
            <v>101</v>
          </cell>
          <cell r="N40">
            <v>191</v>
          </cell>
          <cell r="O40">
            <v>972</v>
          </cell>
          <cell r="P40">
            <v>350</v>
          </cell>
          <cell r="Q40" t="str">
            <v/>
          </cell>
        </row>
        <row r="41">
          <cell r="A41">
            <v>41</v>
          </cell>
          <cell r="B41" t="str">
            <v>Salford</v>
          </cell>
          <cell r="C41" t="str">
            <v>Met District</v>
          </cell>
          <cell r="D41" t="str">
            <v>North West</v>
          </cell>
          <cell r="E41">
            <v>1552</v>
          </cell>
          <cell r="F41">
            <v>248</v>
          </cell>
          <cell r="G41">
            <v>1704</v>
          </cell>
          <cell r="H41">
            <v>2966</v>
          </cell>
          <cell r="I41">
            <v>3130</v>
          </cell>
          <cell r="J41">
            <v>4803</v>
          </cell>
          <cell r="K41">
            <v>183</v>
          </cell>
          <cell r="L41">
            <v>25</v>
          </cell>
          <cell r="M41">
            <v>202</v>
          </cell>
          <cell r="N41">
            <v>445</v>
          </cell>
          <cell r="O41">
            <v>130</v>
          </cell>
          <cell r="P41">
            <v>538</v>
          </cell>
          <cell r="Q41" t="str">
            <v/>
          </cell>
        </row>
        <row r="42">
          <cell r="A42">
            <v>42</v>
          </cell>
          <cell r="B42" t="str">
            <v>Stockport</v>
          </cell>
          <cell r="C42" t="str">
            <v>Met District</v>
          </cell>
          <cell r="D42" t="str">
            <v>North West</v>
          </cell>
          <cell r="E42">
            <v>1158</v>
          </cell>
          <cell r="F42">
            <v>319</v>
          </cell>
          <cell r="G42">
            <v>1356</v>
          </cell>
          <cell r="H42">
            <v>2194</v>
          </cell>
          <cell r="I42">
            <v>4002</v>
          </cell>
          <cell r="J42">
            <v>4405</v>
          </cell>
          <cell r="K42">
            <v>37</v>
          </cell>
          <cell r="L42">
            <v>283</v>
          </cell>
          <cell r="M42">
            <v>48</v>
          </cell>
          <cell r="N42">
            <v>96</v>
          </cell>
          <cell r="O42">
            <v>1142</v>
          </cell>
          <cell r="P42">
            <v>213</v>
          </cell>
          <cell r="Q42" t="str">
            <v/>
          </cell>
        </row>
        <row r="43">
          <cell r="A43">
            <v>43</v>
          </cell>
          <cell r="B43" t="str">
            <v>Tameside</v>
          </cell>
          <cell r="C43" t="str">
            <v>Met District</v>
          </cell>
          <cell r="D43" t="str">
            <v>North West</v>
          </cell>
          <cell r="E43">
            <v>1144</v>
          </cell>
          <cell r="F43">
            <v>194</v>
          </cell>
          <cell r="G43">
            <v>1261</v>
          </cell>
          <cell r="H43">
            <v>2265</v>
          </cell>
          <cell r="I43">
            <v>2969</v>
          </cell>
          <cell r="J43">
            <v>4081</v>
          </cell>
          <cell r="K43">
            <v>49</v>
          </cell>
          <cell r="L43">
            <v>10</v>
          </cell>
          <cell r="M43">
            <v>55</v>
          </cell>
          <cell r="N43">
            <v>96</v>
          </cell>
          <cell r="O43">
            <v>52</v>
          </cell>
          <cell r="P43">
            <v>148</v>
          </cell>
          <cell r="Q43" t="str">
            <v/>
          </cell>
        </row>
        <row r="44">
          <cell r="A44">
            <v>44</v>
          </cell>
          <cell r="B44" t="str">
            <v>Trafford</v>
          </cell>
          <cell r="C44" t="str">
            <v>Met District</v>
          </cell>
          <cell r="D44" t="str">
            <v>North West</v>
          </cell>
          <cell r="E44">
            <v>760.75099999999998</v>
          </cell>
          <cell r="F44">
            <v>178.53348</v>
          </cell>
          <cell r="G44">
            <v>857.06958999999995</v>
          </cell>
          <cell r="H44">
            <v>1254.69363</v>
          </cell>
          <cell r="I44">
            <v>1686.1495399999999</v>
          </cell>
          <cell r="J44">
            <v>2140.68543</v>
          </cell>
          <cell r="K44">
            <v>66.454130000000006</v>
          </cell>
          <cell r="L44">
            <v>229.11797000000001</v>
          </cell>
          <cell r="M44">
            <v>89.485219999999998</v>
          </cell>
          <cell r="N44">
            <v>175.55792</v>
          </cell>
          <cell r="O44">
            <v>1079.1357</v>
          </cell>
          <cell r="P44">
            <v>335.07245</v>
          </cell>
          <cell r="Q44" t="str">
            <v>Non-responder</v>
          </cell>
        </row>
        <row r="45">
          <cell r="A45">
            <v>45</v>
          </cell>
          <cell r="B45" t="str">
            <v>Wigan</v>
          </cell>
          <cell r="C45" t="str">
            <v>Met District</v>
          </cell>
          <cell r="D45" t="str">
            <v>North West</v>
          </cell>
          <cell r="E45">
            <v>1385</v>
          </cell>
          <cell r="F45">
            <v>396</v>
          </cell>
          <cell r="G45">
            <v>1597</v>
          </cell>
          <cell r="H45">
            <v>2834</v>
          </cell>
          <cell r="I45">
            <v>3904</v>
          </cell>
          <cell r="J45">
            <v>4881</v>
          </cell>
          <cell r="K45">
            <v>143</v>
          </cell>
          <cell r="L45">
            <v>88</v>
          </cell>
          <cell r="M45">
            <v>194</v>
          </cell>
          <cell r="N45">
            <v>348</v>
          </cell>
          <cell r="O45">
            <v>657</v>
          </cell>
          <cell r="P45">
            <v>680</v>
          </cell>
          <cell r="Q45" t="str">
            <v/>
          </cell>
        </row>
        <row r="46">
          <cell r="A46">
            <v>47</v>
          </cell>
          <cell r="B46" t="str">
            <v>Knowsley</v>
          </cell>
          <cell r="C46" t="str">
            <v>Met District</v>
          </cell>
          <cell r="D46" t="str">
            <v>North West</v>
          </cell>
          <cell r="E46">
            <v>1274</v>
          </cell>
          <cell r="F46">
            <v>164</v>
          </cell>
          <cell r="G46">
            <v>1404</v>
          </cell>
          <cell r="H46">
            <v>1679</v>
          </cell>
          <cell r="I46">
            <v>1857</v>
          </cell>
          <cell r="J46">
            <v>2853</v>
          </cell>
          <cell r="K46">
            <v>107</v>
          </cell>
          <cell r="L46">
            <v>253</v>
          </cell>
          <cell r="M46">
            <v>115</v>
          </cell>
          <cell r="N46">
            <v>96</v>
          </cell>
          <cell r="O46">
            <v>527</v>
          </cell>
          <cell r="P46">
            <v>145</v>
          </cell>
          <cell r="Q46" t="str">
            <v/>
          </cell>
        </row>
        <row r="47">
          <cell r="A47">
            <v>48</v>
          </cell>
          <cell r="B47" t="str">
            <v>Liverpool</v>
          </cell>
          <cell r="C47" t="str">
            <v>Met District</v>
          </cell>
          <cell r="D47" t="str">
            <v>North West</v>
          </cell>
          <cell r="E47">
            <v>2880</v>
          </cell>
          <cell r="F47">
            <v>442</v>
          </cell>
          <cell r="G47">
            <v>3106</v>
          </cell>
          <cell r="H47">
            <v>6176</v>
          </cell>
          <cell r="I47">
            <v>4768</v>
          </cell>
          <cell r="J47">
            <v>8541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A48">
            <v>49</v>
          </cell>
          <cell r="B48" t="str">
            <v>St Helens</v>
          </cell>
          <cell r="C48" t="str">
            <v>Met District</v>
          </cell>
          <cell r="D48" t="str">
            <v>North West</v>
          </cell>
          <cell r="E48">
            <v>1063</v>
          </cell>
          <cell r="F48">
            <v>274</v>
          </cell>
          <cell r="G48">
            <v>1231</v>
          </cell>
          <cell r="H48">
            <v>1647</v>
          </cell>
          <cell r="I48">
            <v>2940</v>
          </cell>
          <cell r="J48">
            <v>3544</v>
          </cell>
          <cell r="K48">
            <v>103</v>
          </cell>
          <cell r="L48">
            <v>129</v>
          </cell>
          <cell r="M48">
            <v>142</v>
          </cell>
          <cell r="N48">
            <v>117</v>
          </cell>
          <cell r="O48">
            <v>632</v>
          </cell>
          <cell r="P48">
            <v>423</v>
          </cell>
          <cell r="Q48" t="str">
            <v/>
          </cell>
        </row>
        <row r="49">
          <cell r="A49">
            <v>50</v>
          </cell>
          <cell r="B49" t="str">
            <v>Sefton</v>
          </cell>
          <cell r="C49" t="str">
            <v>Met District</v>
          </cell>
          <cell r="D49" t="str">
            <v>North West</v>
          </cell>
          <cell r="E49">
            <v>1468</v>
          </cell>
          <cell r="F49">
            <v>355</v>
          </cell>
          <cell r="G49">
            <v>1652</v>
          </cell>
          <cell r="H49">
            <v>2475</v>
          </cell>
          <cell r="I49">
            <v>3407</v>
          </cell>
          <cell r="J49">
            <v>4492</v>
          </cell>
          <cell r="K49">
            <v>134</v>
          </cell>
          <cell r="L49">
            <v>493</v>
          </cell>
          <cell r="M49">
            <v>184</v>
          </cell>
          <cell r="N49">
            <v>247</v>
          </cell>
          <cell r="O49">
            <v>1518</v>
          </cell>
          <cell r="P49">
            <v>583</v>
          </cell>
          <cell r="Q49" t="str">
            <v/>
          </cell>
        </row>
        <row r="50">
          <cell r="A50">
            <v>51</v>
          </cell>
          <cell r="B50" t="str">
            <v>Wirral</v>
          </cell>
          <cell r="C50" t="str">
            <v>Met District</v>
          </cell>
          <cell r="D50" t="str">
            <v>North West</v>
          </cell>
          <cell r="E50">
            <v>1694</v>
          </cell>
          <cell r="F50">
            <v>373</v>
          </cell>
          <cell r="G50">
            <v>0</v>
          </cell>
          <cell r="H50">
            <v>3753</v>
          </cell>
          <cell r="I50">
            <v>3547</v>
          </cell>
          <cell r="J50">
            <v>0</v>
          </cell>
          <cell r="K50">
            <v>54</v>
          </cell>
          <cell r="L50">
            <v>148</v>
          </cell>
          <cell r="M50">
            <v>0</v>
          </cell>
          <cell r="N50">
            <v>38</v>
          </cell>
          <cell r="O50">
            <v>228</v>
          </cell>
          <cell r="P50">
            <v>0</v>
          </cell>
          <cell r="Q50" t="str">
            <v/>
          </cell>
        </row>
        <row r="51">
          <cell r="A51">
            <v>61</v>
          </cell>
          <cell r="B51" t="str">
            <v>Cumbria</v>
          </cell>
          <cell r="C51" t="str">
            <v>Shire County</v>
          </cell>
          <cell r="D51" t="str">
            <v>North West</v>
          </cell>
          <cell r="E51">
            <v>1092</v>
          </cell>
          <cell r="F51">
            <v>672</v>
          </cell>
          <cell r="G51">
            <v>1241</v>
          </cell>
          <cell r="H51">
            <v>1420</v>
          </cell>
          <cell r="I51">
            <v>3189</v>
          </cell>
          <cell r="J51">
            <v>3008</v>
          </cell>
          <cell r="K51">
            <v>101</v>
          </cell>
          <cell r="L51">
            <v>94</v>
          </cell>
          <cell r="M51">
            <v>111</v>
          </cell>
          <cell r="N51">
            <v>176</v>
          </cell>
          <cell r="O51">
            <v>378</v>
          </cell>
          <cell r="P51">
            <v>270</v>
          </cell>
          <cell r="Q51" t="str">
            <v/>
          </cell>
        </row>
        <row r="52">
          <cell r="A52">
            <v>62</v>
          </cell>
          <cell r="B52" t="str">
            <v>Allerdale</v>
          </cell>
          <cell r="C52" t="str">
            <v>Shire District</v>
          </cell>
          <cell r="D52" t="str">
            <v>North West</v>
          </cell>
          <cell r="E52">
            <v>73</v>
          </cell>
          <cell r="F52">
            <v>8</v>
          </cell>
          <cell r="G52">
            <v>78</v>
          </cell>
          <cell r="H52">
            <v>78</v>
          </cell>
          <cell r="I52">
            <v>71</v>
          </cell>
          <cell r="J52">
            <v>121</v>
          </cell>
          <cell r="K52">
            <v>3</v>
          </cell>
          <cell r="L52">
            <v>2</v>
          </cell>
          <cell r="M52">
            <v>5</v>
          </cell>
          <cell r="N52">
            <v>5</v>
          </cell>
          <cell r="O52">
            <v>3</v>
          </cell>
          <cell r="P52">
            <v>8</v>
          </cell>
          <cell r="Q52" t="str">
            <v/>
          </cell>
        </row>
        <row r="53">
          <cell r="A53">
            <v>63</v>
          </cell>
          <cell r="B53" t="str">
            <v>Barrow-in-Furness</v>
          </cell>
          <cell r="C53" t="str">
            <v>Shire District</v>
          </cell>
          <cell r="D53" t="str">
            <v>North West</v>
          </cell>
          <cell r="E53">
            <v>74</v>
          </cell>
          <cell r="F53">
            <v>25</v>
          </cell>
          <cell r="G53">
            <v>87</v>
          </cell>
          <cell r="H53">
            <v>66</v>
          </cell>
          <cell r="I53">
            <v>76</v>
          </cell>
          <cell r="J53">
            <v>111</v>
          </cell>
          <cell r="K53">
            <v>3</v>
          </cell>
          <cell r="L53">
            <v>0</v>
          </cell>
          <cell r="M53">
            <v>3</v>
          </cell>
          <cell r="N53">
            <v>2</v>
          </cell>
          <cell r="O53">
            <v>1</v>
          </cell>
          <cell r="P53">
            <v>3</v>
          </cell>
          <cell r="Q53" t="str">
            <v/>
          </cell>
        </row>
        <row r="54">
          <cell r="A54">
            <v>64</v>
          </cell>
          <cell r="B54" t="str">
            <v>Carlisle</v>
          </cell>
          <cell r="C54" t="str">
            <v>Shire District</v>
          </cell>
          <cell r="D54" t="str">
            <v>North West</v>
          </cell>
          <cell r="E54">
            <v>221</v>
          </cell>
          <cell r="F54">
            <v>22</v>
          </cell>
          <cell r="G54">
            <v>234</v>
          </cell>
          <cell r="H54">
            <v>146</v>
          </cell>
          <cell r="I54">
            <v>151</v>
          </cell>
          <cell r="J54">
            <v>235</v>
          </cell>
          <cell r="K54">
            <v>4</v>
          </cell>
          <cell r="L54">
            <v>3</v>
          </cell>
          <cell r="M54">
            <v>6</v>
          </cell>
          <cell r="N54">
            <v>6</v>
          </cell>
          <cell r="O54">
            <v>7</v>
          </cell>
          <cell r="P54">
            <v>11</v>
          </cell>
          <cell r="Q54" t="str">
            <v/>
          </cell>
        </row>
        <row r="55">
          <cell r="A55">
            <v>65</v>
          </cell>
          <cell r="B55" t="str">
            <v>Copeland</v>
          </cell>
          <cell r="C55" t="str">
            <v>Shire District</v>
          </cell>
          <cell r="D55" t="str">
            <v>North West</v>
          </cell>
          <cell r="E55">
            <v>108</v>
          </cell>
          <cell r="F55">
            <v>5</v>
          </cell>
          <cell r="G55">
            <v>111</v>
          </cell>
          <cell r="H55">
            <v>53</v>
          </cell>
          <cell r="I55">
            <v>52</v>
          </cell>
          <cell r="J55">
            <v>87</v>
          </cell>
          <cell r="K55">
            <v>7</v>
          </cell>
          <cell r="L55">
            <v>3</v>
          </cell>
          <cell r="M55">
            <v>9</v>
          </cell>
          <cell r="N55">
            <v>1</v>
          </cell>
          <cell r="O55">
            <v>4</v>
          </cell>
          <cell r="P55">
            <v>1</v>
          </cell>
          <cell r="Q55" t="str">
            <v/>
          </cell>
        </row>
        <row r="56">
          <cell r="A56">
            <v>66</v>
          </cell>
          <cell r="B56" t="str">
            <v>Eden</v>
          </cell>
          <cell r="C56" t="str">
            <v>Shire District</v>
          </cell>
          <cell r="D56" t="str">
            <v>North West</v>
          </cell>
          <cell r="E56">
            <v>42</v>
          </cell>
          <cell r="F56">
            <v>9</v>
          </cell>
          <cell r="G56">
            <v>48</v>
          </cell>
          <cell r="H56">
            <v>54</v>
          </cell>
          <cell r="I56">
            <v>61</v>
          </cell>
          <cell r="J56">
            <v>84</v>
          </cell>
          <cell r="K56">
            <v>1</v>
          </cell>
          <cell r="L56">
            <v>30</v>
          </cell>
          <cell r="M56">
            <v>3</v>
          </cell>
          <cell r="N56">
            <v>3</v>
          </cell>
          <cell r="O56">
            <v>19</v>
          </cell>
          <cell r="P56">
            <v>4</v>
          </cell>
          <cell r="Q56" t="str">
            <v/>
          </cell>
        </row>
        <row r="57">
          <cell r="A57">
            <v>67</v>
          </cell>
          <cell r="B57" t="str">
            <v>South Lakeland</v>
          </cell>
          <cell r="C57" t="str">
            <v>Shire District</v>
          </cell>
          <cell r="D57" t="str">
            <v>North West</v>
          </cell>
          <cell r="E57">
            <v>199</v>
          </cell>
          <cell r="F57">
            <v>19</v>
          </cell>
          <cell r="G57">
            <v>210</v>
          </cell>
          <cell r="H57">
            <v>104</v>
          </cell>
          <cell r="I57">
            <v>67</v>
          </cell>
          <cell r="J57">
            <v>142</v>
          </cell>
          <cell r="K57">
            <v>2</v>
          </cell>
          <cell r="L57">
            <v>11</v>
          </cell>
          <cell r="M57">
            <v>7</v>
          </cell>
          <cell r="N57">
            <v>5</v>
          </cell>
          <cell r="O57">
            <v>5</v>
          </cell>
          <cell r="P57">
            <v>8</v>
          </cell>
          <cell r="Q57" t="str">
            <v/>
          </cell>
        </row>
        <row r="58">
          <cell r="A58">
            <v>68</v>
          </cell>
          <cell r="B58" t="str">
            <v>Lancashire</v>
          </cell>
          <cell r="C58" t="str">
            <v>Shire County</v>
          </cell>
          <cell r="D58" t="str">
            <v>North West</v>
          </cell>
          <cell r="E58">
            <v>4295</v>
          </cell>
          <cell r="F58">
            <v>1664</v>
          </cell>
          <cell r="G58">
            <v>5212</v>
          </cell>
          <cell r="H58">
            <v>8695</v>
          </cell>
          <cell r="I58">
            <v>16225</v>
          </cell>
          <cell r="J58">
            <v>17888</v>
          </cell>
          <cell r="K58">
            <v>377</v>
          </cell>
          <cell r="L58">
            <v>1369</v>
          </cell>
          <cell r="M58">
            <v>487</v>
          </cell>
          <cell r="N58">
            <v>791</v>
          </cell>
          <cell r="O58">
            <v>4533</v>
          </cell>
          <cell r="P58">
            <v>1625</v>
          </cell>
          <cell r="Q58" t="str">
            <v/>
          </cell>
        </row>
        <row r="59">
          <cell r="A59">
            <v>71</v>
          </cell>
          <cell r="B59" t="str">
            <v>Burnley</v>
          </cell>
          <cell r="C59" t="str">
            <v>Shire District</v>
          </cell>
          <cell r="D59" t="str">
            <v>North West</v>
          </cell>
          <cell r="E59">
            <v>160</v>
          </cell>
          <cell r="F59">
            <v>10</v>
          </cell>
          <cell r="G59">
            <v>170</v>
          </cell>
          <cell r="H59">
            <v>105</v>
          </cell>
          <cell r="I59">
            <v>31</v>
          </cell>
          <cell r="J59">
            <v>136</v>
          </cell>
          <cell r="K59">
            <v>4</v>
          </cell>
          <cell r="L59">
            <v>1</v>
          </cell>
          <cell r="M59">
            <v>5</v>
          </cell>
          <cell r="N59">
            <v>14</v>
          </cell>
          <cell r="O59">
            <v>1</v>
          </cell>
          <cell r="P59">
            <v>15</v>
          </cell>
          <cell r="Q59" t="str">
            <v/>
          </cell>
        </row>
        <row r="60">
          <cell r="A60">
            <v>72</v>
          </cell>
          <cell r="B60" t="str">
            <v>Chorley</v>
          </cell>
          <cell r="C60" t="str">
            <v>Shire District</v>
          </cell>
          <cell r="D60" t="str">
            <v>North West</v>
          </cell>
          <cell r="E60">
            <v>134</v>
          </cell>
          <cell r="F60">
            <v>27</v>
          </cell>
          <cell r="G60">
            <v>150</v>
          </cell>
          <cell r="H60">
            <v>81</v>
          </cell>
          <cell r="I60">
            <v>79</v>
          </cell>
          <cell r="J60">
            <v>131</v>
          </cell>
          <cell r="K60">
            <v>12</v>
          </cell>
          <cell r="L60">
            <v>4</v>
          </cell>
          <cell r="M60">
            <v>13</v>
          </cell>
          <cell r="N60">
            <v>2</v>
          </cell>
          <cell r="O60">
            <v>9</v>
          </cell>
          <cell r="P60">
            <v>4</v>
          </cell>
          <cell r="Q60" t="str">
            <v/>
          </cell>
        </row>
        <row r="61">
          <cell r="A61">
            <v>73</v>
          </cell>
          <cell r="B61" t="str">
            <v>Fylde</v>
          </cell>
          <cell r="C61" t="str">
            <v>Shire District</v>
          </cell>
          <cell r="D61" t="str">
            <v>North West</v>
          </cell>
          <cell r="E61">
            <v>159</v>
          </cell>
          <cell r="F61">
            <v>19</v>
          </cell>
          <cell r="G61">
            <v>171</v>
          </cell>
          <cell r="H61">
            <v>40</v>
          </cell>
          <cell r="I61">
            <v>35</v>
          </cell>
          <cell r="J61">
            <v>61</v>
          </cell>
          <cell r="K61">
            <v>3</v>
          </cell>
          <cell r="L61">
            <v>11</v>
          </cell>
          <cell r="M61">
            <v>3</v>
          </cell>
          <cell r="N61">
            <v>4</v>
          </cell>
          <cell r="O61">
            <v>10</v>
          </cell>
          <cell r="P61">
            <v>4</v>
          </cell>
          <cell r="Q61" t="str">
            <v/>
          </cell>
        </row>
        <row r="62">
          <cell r="A62">
            <v>74</v>
          </cell>
          <cell r="B62" t="str">
            <v>Hyndburn</v>
          </cell>
          <cell r="C62" t="str">
            <v>Shire District</v>
          </cell>
          <cell r="D62" t="str">
            <v>North West</v>
          </cell>
          <cell r="E62">
            <v>159</v>
          </cell>
          <cell r="F62">
            <v>17</v>
          </cell>
          <cell r="G62">
            <v>169</v>
          </cell>
          <cell r="H62">
            <v>77</v>
          </cell>
          <cell r="I62">
            <v>57</v>
          </cell>
          <cell r="J62">
            <v>112</v>
          </cell>
          <cell r="K62">
            <v>0</v>
          </cell>
          <cell r="L62">
            <v>0</v>
          </cell>
          <cell r="M62">
            <v>0</v>
          </cell>
          <cell r="N62">
            <v>3</v>
          </cell>
          <cell r="O62">
            <v>0</v>
          </cell>
          <cell r="P62">
            <v>3</v>
          </cell>
          <cell r="Q62" t="str">
            <v/>
          </cell>
        </row>
        <row r="63">
          <cell r="A63">
            <v>75</v>
          </cell>
          <cell r="B63" t="str">
            <v>Lancaster</v>
          </cell>
          <cell r="C63" t="str">
            <v>Shire District</v>
          </cell>
          <cell r="D63" t="str">
            <v>North West</v>
          </cell>
          <cell r="E63">
            <v>353</v>
          </cell>
          <cell r="F63">
            <v>39</v>
          </cell>
          <cell r="G63">
            <v>373</v>
          </cell>
          <cell r="H63">
            <v>144</v>
          </cell>
          <cell r="I63">
            <v>129</v>
          </cell>
          <cell r="J63">
            <v>209</v>
          </cell>
          <cell r="K63">
            <v>47</v>
          </cell>
          <cell r="L63">
            <v>39</v>
          </cell>
          <cell r="M63">
            <v>66</v>
          </cell>
          <cell r="N63">
            <v>17</v>
          </cell>
          <cell r="O63">
            <v>65</v>
          </cell>
          <cell r="P63">
            <v>49</v>
          </cell>
          <cell r="Q63" t="str">
            <v/>
          </cell>
        </row>
        <row r="64">
          <cell r="A64">
            <v>76</v>
          </cell>
          <cell r="B64" t="str">
            <v>Pendle</v>
          </cell>
          <cell r="C64" t="str">
            <v>Shire District</v>
          </cell>
          <cell r="D64" t="str">
            <v>North West</v>
          </cell>
          <cell r="E64">
            <v>136</v>
          </cell>
          <cell r="F64">
            <v>22</v>
          </cell>
          <cell r="G64">
            <v>150</v>
          </cell>
          <cell r="H64">
            <v>61</v>
          </cell>
          <cell r="I64">
            <v>48</v>
          </cell>
          <cell r="J64">
            <v>93</v>
          </cell>
          <cell r="K64">
            <v>8</v>
          </cell>
          <cell r="L64">
            <v>1</v>
          </cell>
          <cell r="M64">
            <v>9</v>
          </cell>
          <cell r="N64">
            <v>0</v>
          </cell>
          <cell r="O64">
            <v>2</v>
          </cell>
          <cell r="P64">
            <v>1</v>
          </cell>
          <cell r="Q64" t="str">
            <v/>
          </cell>
        </row>
        <row r="65">
          <cell r="A65">
            <v>77</v>
          </cell>
          <cell r="B65" t="str">
            <v>Preston</v>
          </cell>
          <cell r="C65" t="str">
            <v>Shire District</v>
          </cell>
          <cell r="D65" t="str">
            <v>North West</v>
          </cell>
          <cell r="E65">
            <v>395</v>
          </cell>
          <cell r="F65">
            <v>52</v>
          </cell>
          <cell r="G65">
            <v>409</v>
          </cell>
          <cell r="H65">
            <v>226</v>
          </cell>
          <cell r="I65">
            <v>258</v>
          </cell>
          <cell r="J65">
            <v>337</v>
          </cell>
          <cell r="K65">
            <v>13</v>
          </cell>
          <cell r="L65">
            <v>180</v>
          </cell>
          <cell r="M65">
            <v>14</v>
          </cell>
          <cell r="N65">
            <v>8</v>
          </cell>
          <cell r="O65">
            <v>221</v>
          </cell>
          <cell r="P65">
            <v>16</v>
          </cell>
          <cell r="Q65" t="str">
            <v/>
          </cell>
        </row>
        <row r="66">
          <cell r="A66">
            <v>78</v>
          </cell>
          <cell r="B66" t="str">
            <v>Ribble Valley</v>
          </cell>
          <cell r="C66" t="str">
            <v>Shire District</v>
          </cell>
          <cell r="D66" t="str">
            <v>North West</v>
          </cell>
          <cell r="E66">
            <v>102</v>
          </cell>
          <cell r="F66">
            <v>15</v>
          </cell>
          <cell r="G66">
            <v>109</v>
          </cell>
          <cell r="H66">
            <v>63</v>
          </cell>
          <cell r="I66">
            <v>57</v>
          </cell>
          <cell r="J66">
            <v>93</v>
          </cell>
          <cell r="K66">
            <v>0</v>
          </cell>
          <cell r="L66">
            <v>11</v>
          </cell>
          <cell r="M66">
            <v>5</v>
          </cell>
          <cell r="N66">
            <v>0</v>
          </cell>
          <cell r="O66">
            <v>10</v>
          </cell>
          <cell r="P66">
            <v>2</v>
          </cell>
          <cell r="Q66" t="str">
            <v/>
          </cell>
        </row>
        <row r="67">
          <cell r="A67">
            <v>79</v>
          </cell>
          <cell r="B67" t="str">
            <v>Rossendale</v>
          </cell>
          <cell r="C67" t="str">
            <v>Shire District</v>
          </cell>
          <cell r="D67" t="str">
            <v>North West</v>
          </cell>
          <cell r="E67">
            <v>94</v>
          </cell>
          <cell r="F67">
            <v>1</v>
          </cell>
          <cell r="G67">
            <v>95</v>
          </cell>
          <cell r="H67">
            <v>53</v>
          </cell>
          <cell r="I67">
            <v>8</v>
          </cell>
          <cell r="J67">
            <v>56</v>
          </cell>
          <cell r="K67">
            <v>7</v>
          </cell>
          <cell r="L67">
            <v>3</v>
          </cell>
          <cell r="M67">
            <v>8</v>
          </cell>
          <cell r="N67">
            <v>1</v>
          </cell>
          <cell r="O67">
            <v>0</v>
          </cell>
          <cell r="P67">
            <v>1</v>
          </cell>
          <cell r="Q67" t="str">
            <v/>
          </cell>
        </row>
        <row r="68">
          <cell r="A68">
            <v>80</v>
          </cell>
          <cell r="B68" t="str">
            <v>South Ribble</v>
          </cell>
          <cell r="C68" t="str">
            <v>Shire District</v>
          </cell>
          <cell r="D68" t="str">
            <v>North West</v>
          </cell>
          <cell r="E68">
            <v>125</v>
          </cell>
          <cell r="F68">
            <v>7</v>
          </cell>
          <cell r="G68">
            <v>132</v>
          </cell>
          <cell r="H68">
            <v>69</v>
          </cell>
          <cell r="I68">
            <v>79</v>
          </cell>
          <cell r="J68">
            <v>118</v>
          </cell>
          <cell r="K68">
            <v>8</v>
          </cell>
          <cell r="L68">
            <v>3</v>
          </cell>
          <cell r="M68">
            <v>10</v>
          </cell>
          <cell r="N68">
            <v>0</v>
          </cell>
          <cell r="O68">
            <v>1</v>
          </cell>
          <cell r="P68">
            <v>1</v>
          </cell>
          <cell r="Q68" t="str">
            <v/>
          </cell>
        </row>
        <row r="69">
          <cell r="A69">
            <v>81</v>
          </cell>
          <cell r="B69" t="str">
            <v>West Lancashire</v>
          </cell>
          <cell r="C69" t="str">
            <v>Shire District</v>
          </cell>
          <cell r="D69" t="str">
            <v>North West</v>
          </cell>
          <cell r="E69">
            <v>271</v>
          </cell>
          <cell r="F69">
            <v>20</v>
          </cell>
          <cell r="G69">
            <v>285</v>
          </cell>
          <cell r="H69">
            <v>158</v>
          </cell>
          <cell r="I69">
            <v>101</v>
          </cell>
          <cell r="J69">
            <v>222</v>
          </cell>
          <cell r="K69">
            <v>14</v>
          </cell>
          <cell r="L69">
            <v>15</v>
          </cell>
          <cell r="M69">
            <v>14</v>
          </cell>
          <cell r="N69">
            <v>10</v>
          </cell>
          <cell r="O69">
            <v>32</v>
          </cell>
          <cell r="P69">
            <v>14</v>
          </cell>
          <cell r="Q69" t="str">
            <v/>
          </cell>
        </row>
        <row r="70">
          <cell r="A70">
            <v>82</v>
          </cell>
          <cell r="B70" t="str">
            <v>Wyre</v>
          </cell>
          <cell r="C70" t="str">
            <v>Shire District</v>
          </cell>
          <cell r="D70" t="str">
            <v>North West</v>
          </cell>
          <cell r="E70">
            <v>155</v>
          </cell>
          <cell r="F70">
            <v>16</v>
          </cell>
          <cell r="G70">
            <v>166</v>
          </cell>
          <cell r="H70">
            <v>91</v>
          </cell>
          <cell r="I70">
            <v>92</v>
          </cell>
          <cell r="J70">
            <v>147</v>
          </cell>
          <cell r="K70">
            <v>15</v>
          </cell>
          <cell r="L70">
            <v>3</v>
          </cell>
          <cell r="M70">
            <v>17</v>
          </cell>
          <cell r="N70">
            <v>1</v>
          </cell>
          <cell r="O70">
            <v>3</v>
          </cell>
          <cell r="P70">
            <v>3</v>
          </cell>
          <cell r="Q70" t="str">
            <v/>
          </cell>
        </row>
        <row r="71">
          <cell r="A71">
            <v>88</v>
          </cell>
          <cell r="B71" t="str">
            <v>Cambridgeshire</v>
          </cell>
          <cell r="C71" t="str">
            <v>Shire County</v>
          </cell>
          <cell r="D71" t="str">
            <v>East of England</v>
          </cell>
          <cell r="E71">
            <v>1060</v>
          </cell>
          <cell r="F71">
            <v>659</v>
          </cell>
          <cell r="G71">
            <v>1321</v>
          </cell>
          <cell r="H71">
            <v>3321</v>
          </cell>
          <cell r="I71">
            <v>7082</v>
          </cell>
          <cell r="J71">
            <v>6320</v>
          </cell>
          <cell r="K71">
            <v>43</v>
          </cell>
          <cell r="L71">
            <v>40</v>
          </cell>
          <cell r="M71">
            <v>56</v>
          </cell>
          <cell r="N71">
            <v>241</v>
          </cell>
          <cell r="O71">
            <v>360</v>
          </cell>
          <cell r="P71">
            <v>292</v>
          </cell>
          <cell r="Q71" t="str">
            <v/>
          </cell>
        </row>
        <row r="72">
          <cell r="A72">
            <v>89</v>
          </cell>
          <cell r="B72" t="str">
            <v>Cambridge</v>
          </cell>
          <cell r="C72" t="str">
            <v>Shire District</v>
          </cell>
          <cell r="D72" t="str">
            <v>East of England</v>
          </cell>
          <cell r="E72">
            <v>438</v>
          </cell>
          <cell r="F72">
            <v>92</v>
          </cell>
          <cell r="G72">
            <v>496</v>
          </cell>
          <cell r="H72">
            <v>239</v>
          </cell>
          <cell r="I72">
            <v>242</v>
          </cell>
          <cell r="J72">
            <v>373</v>
          </cell>
          <cell r="K72">
            <v>1</v>
          </cell>
          <cell r="L72">
            <v>2</v>
          </cell>
          <cell r="M72">
            <v>2</v>
          </cell>
          <cell r="N72">
            <v>5</v>
          </cell>
          <cell r="O72">
            <v>9</v>
          </cell>
          <cell r="P72">
            <v>9</v>
          </cell>
          <cell r="Q72" t="str">
            <v/>
          </cell>
        </row>
        <row r="73">
          <cell r="A73">
            <v>90</v>
          </cell>
          <cell r="B73" t="str">
            <v>East Cambridgeshire</v>
          </cell>
          <cell r="C73" t="str">
            <v>Shire District</v>
          </cell>
          <cell r="D73" t="str">
            <v>East of England</v>
          </cell>
          <cell r="E73">
            <v>45</v>
          </cell>
          <cell r="F73">
            <v>15</v>
          </cell>
          <cell r="G73">
            <v>55</v>
          </cell>
          <cell r="H73">
            <v>54</v>
          </cell>
          <cell r="I73">
            <v>60</v>
          </cell>
          <cell r="J73">
            <v>91</v>
          </cell>
          <cell r="K73">
            <v>3</v>
          </cell>
          <cell r="L73">
            <v>9</v>
          </cell>
          <cell r="M73">
            <v>10</v>
          </cell>
          <cell r="N73">
            <v>4</v>
          </cell>
          <cell r="O73">
            <v>11</v>
          </cell>
          <cell r="P73">
            <v>7</v>
          </cell>
          <cell r="Q73" t="str">
            <v/>
          </cell>
        </row>
        <row r="74">
          <cell r="A74">
            <v>91</v>
          </cell>
          <cell r="B74" t="str">
            <v>Fenland</v>
          </cell>
          <cell r="C74" t="str">
            <v>Shire District</v>
          </cell>
          <cell r="D74" t="str">
            <v>East of England</v>
          </cell>
          <cell r="E74">
            <v>153</v>
          </cell>
          <cell r="F74">
            <v>17</v>
          </cell>
          <cell r="G74">
            <v>167</v>
          </cell>
          <cell r="H74">
            <v>95</v>
          </cell>
          <cell r="I74">
            <v>137</v>
          </cell>
          <cell r="J74">
            <v>185</v>
          </cell>
          <cell r="K74">
            <v>3</v>
          </cell>
          <cell r="L74">
            <v>33</v>
          </cell>
          <cell r="M74">
            <v>3</v>
          </cell>
          <cell r="N74">
            <v>5</v>
          </cell>
          <cell r="O74">
            <v>43</v>
          </cell>
          <cell r="P74">
            <v>6</v>
          </cell>
          <cell r="Q74" t="str">
            <v/>
          </cell>
        </row>
        <row r="75">
          <cell r="A75">
            <v>92</v>
          </cell>
          <cell r="B75" t="str">
            <v>Huntingdonshire</v>
          </cell>
          <cell r="C75" t="str">
            <v>Shire District</v>
          </cell>
          <cell r="D75" t="str">
            <v>East of England</v>
          </cell>
          <cell r="E75">
            <v>281</v>
          </cell>
          <cell r="F75">
            <v>16</v>
          </cell>
          <cell r="G75">
            <v>0</v>
          </cell>
          <cell r="H75">
            <v>179</v>
          </cell>
          <cell r="I75">
            <v>136</v>
          </cell>
          <cell r="J75">
            <v>0</v>
          </cell>
          <cell r="K75">
            <v>13</v>
          </cell>
          <cell r="L75">
            <v>135</v>
          </cell>
          <cell r="M75">
            <v>0</v>
          </cell>
          <cell r="N75">
            <v>12</v>
          </cell>
          <cell r="O75">
            <v>183</v>
          </cell>
          <cell r="P75">
            <v>0</v>
          </cell>
          <cell r="Q75" t="str">
            <v/>
          </cell>
        </row>
        <row r="76">
          <cell r="A76">
            <v>94</v>
          </cell>
          <cell r="B76" t="str">
            <v>South Cambridgeshire</v>
          </cell>
          <cell r="C76" t="str">
            <v>Shire District</v>
          </cell>
          <cell r="D76" t="str">
            <v>East of England</v>
          </cell>
          <cell r="E76">
            <v>195</v>
          </cell>
          <cell r="F76">
            <v>10</v>
          </cell>
          <cell r="G76">
            <v>201</v>
          </cell>
          <cell r="H76">
            <v>141</v>
          </cell>
          <cell r="I76">
            <v>78</v>
          </cell>
          <cell r="J76">
            <v>189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5</v>
          </cell>
          <cell r="P76">
            <v>3</v>
          </cell>
          <cell r="Q76" t="str">
            <v/>
          </cell>
        </row>
        <row r="77">
          <cell r="A77">
            <v>95</v>
          </cell>
          <cell r="B77" t="str">
            <v>Norfolk</v>
          </cell>
          <cell r="C77" t="str">
            <v>Shire County</v>
          </cell>
          <cell r="D77" t="str">
            <v>East of England</v>
          </cell>
          <cell r="E77">
            <v>2491</v>
          </cell>
          <cell r="F77">
            <v>1044</v>
          </cell>
          <cell r="G77">
            <v>3042</v>
          </cell>
          <cell r="H77">
            <v>4195</v>
          </cell>
          <cell r="I77">
            <v>10373</v>
          </cell>
          <cell r="J77">
            <v>9369</v>
          </cell>
          <cell r="K77">
            <v>59</v>
          </cell>
          <cell r="L77">
            <v>221</v>
          </cell>
          <cell r="M77">
            <v>94</v>
          </cell>
          <cell r="N77">
            <v>135</v>
          </cell>
          <cell r="O77">
            <v>780</v>
          </cell>
          <cell r="P77">
            <v>319</v>
          </cell>
          <cell r="Q77" t="str">
            <v/>
          </cell>
        </row>
        <row r="78">
          <cell r="A78">
            <v>96</v>
          </cell>
          <cell r="B78" t="str">
            <v>Breckland</v>
          </cell>
          <cell r="C78" t="str">
            <v>Shire District</v>
          </cell>
          <cell r="D78" t="str">
            <v>East of England</v>
          </cell>
          <cell r="E78">
            <v>57</v>
          </cell>
          <cell r="F78">
            <v>4</v>
          </cell>
          <cell r="G78">
            <v>60</v>
          </cell>
          <cell r="H78">
            <v>119</v>
          </cell>
          <cell r="I78">
            <v>43</v>
          </cell>
          <cell r="J78">
            <v>147</v>
          </cell>
          <cell r="K78">
            <v>11</v>
          </cell>
          <cell r="L78">
            <v>1</v>
          </cell>
          <cell r="M78">
            <v>12</v>
          </cell>
          <cell r="N78">
            <v>5</v>
          </cell>
          <cell r="O78">
            <v>1</v>
          </cell>
          <cell r="P78">
            <v>6</v>
          </cell>
          <cell r="Q78" t="str">
            <v/>
          </cell>
        </row>
        <row r="79">
          <cell r="A79">
            <v>97</v>
          </cell>
          <cell r="B79" t="str">
            <v>Broadland</v>
          </cell>
          <cell r="C79" t="str">
            <v>Shire District</v>
          </cell>
          <cell r="D79" t="str">
            <v>East of England</v>
          </cell>
          <cell r="E79">
            <v>69</v>
          </cell>
          <cell r="F79">
            <v>14</v>
          </cell>
          <cell r="G79">
            <v>78</v>
          </cell>
          <cell r="H79">
            <v>75</v>
          </cell>
          <cell r="I79">
            <v>98</v>
          </cell>
          <cell r="J79">
            <v>135</v>
          </cell>
          <cell r="K79">
            <v>6</v>
          </cell>
          <cell r="L79">
            <v>2</v>
          </cell>
          <cell r="M79">
            <v>7</v>
          </cell>
          <cell r="N79">
            <v>3</v>
          </cell>
          <cell r="O79">
            <v>8</v>
          </cell>
          <cell r="P79">
            <v>7</v>
          </cell>
          <cell r="Q79" t="str">
            <v/>
          </cell>
        </row>
        <row r="80">
          <cell r="A80">
            <v>98</v>
          </cell>
          <cell r="B80" t="str">
            <v>Great Yarmouth</v>
          </cell>
          <cell r="C80" t="str">
            <v>Shire District</v>
          </cell>
          <cell r="D80" t="str">
            <v>East of England</v>
          </cell>
          <cell r="E80">
            <v>114</v>
          </cell>
          <cell r="F80">
            <v>18</v>
          </cell>
          <cell r="G80">
            <v>126</v>
          </cell>
          <cell r="H80">
            <v>138</v>
          </cell>
          <cell r="I80">
            <v>90</v>
          </cell>
          <cell r="J80">
            <v>189</v>
          </cell>
          <cell r="K80">
            <v>11</v>
          </cell>
          <cell r="L80">
            <v>3</v>
          </cell>
          <cell r="M80">
            <v>13</v>
          </cell>
          <cell r="N80">
            <v>10</v>
          </cell>
          <cell r="O80">
            <v>8</v>
          </cell>
          <cell r="P80">
            <v>15</v>
          </cell>
          <cell r="Q80" t="str">
            <v/>
          </cell>
        </row>
        <row r="81">
          <cell r="A81">
            <v>99</v>
          </cell>
          <cell r="B81" t="str">
            <v>North Norfolk</v>
          </cell>
          <cell r="C81" t="str">
            <v>Shire District</v>
          </cell>
          <cell r="D81" t="str">
            <v>East of England</v>
          </cell>
          <cell r="E81">
            <v>81</v>
          </cell>
          <cell r="F81">
            <v>18</v>
          </cell>
          <cell r="G81">
            <v>90</v>
          </cell>
          <cell r="H81">
            <v>89</v>
          </cell>
          <cell r="I81">
            <v>75</v>
          </cell>
          <cell r="J81">
            <v>131</v>
          </cell>
          <cell r="K81">
            <v>7</v>
          </cell>
          <cell r="L81">
            <v>2</v>
          </cell>
          <cell r="M81">
            <v>8</v>
          </cell>
          <cell r="N81">
            <v>6</v>
          </cell>
          <cell r="O81">
            <v>15</v>
          </cell>
          <cell r="P81">
            <v>11</v>
          </cell>
          <cell r="Q81" t="str">
            <v/>
          </cell>
        </row>
        <row r="82">
          <cell r="A82">
            <v>100</v>
          </cell>
          <cell r="B82" t="str">
            <v>Norwich</v>
          </cell>
          <cell r="C82" t="str">
            <v>Shire District</v>
          </cell>
          <cell r="D82" t="str">
            <v>East of England</v>
          </cell>
          <cell r="E82">
            <v>235</v>
          </cell>
          <cell r="F82">
            <v>52</v>
          </cell>
          <cell r="G82">
            <v>264</v>
          </cell>
          <cell r="H82">
            <v>176</v>
          </cell>
          <cell r="I82">
            <v>153</v>
          </cell>
          <cell r="J82">
            <v>266</v>
          </cell>
          <cell r="K82">
            <v>4</v>
          </cell>
          <cell r="L82">
            <v>3</v>
          </cell>
          <cell r="M82">
            <v>6</v>
          </cell>
          <cell r="N82">
            <v>2</v>
          </cell>
          <cell r="O82">
            <v>3</v>
          </cell>
          <cell r="P82">
            <v>4</v>
          </cell>
          <cell r="Q82" t="str">
            <v/>
          </cell>
        </row>
        <row r="83">
          <cell r="A83">
            <v>101</v>
          </cell>
          <cell r="B83" t="str">
            <v>South Norfolk</v>
          </cell>
          <cell r="C83" t="str">
            <v>Shire District</v>
          </cell>
          <cell r="D83" t="str">
            <v>East of England</v>
          </cell>
          <cell r="E83">
            <v>167</v>
          </cell>
          <cell r="F83">
            <v>20</v>
          </cell>
          <cell r="G83">
            <v>175</v>
          </cell>
          <cell r="H83">
            <v>87</v>
          </cell>
          <cell r="I83">
            <v>109</v>
          </cell>
          <cell r="J83">
            <v>144</v>
          </cell>
          <cell r="K83">
            <v>9</v>
          </cell>
          <cell r="L83">
            <v>9</v>
          </cell>
          <cell r="M83">
            <v>10</v>
          </cell>
          <cell r="N83">
            <v>13</v>
          </cell>
          <cell r="O83">
            <v>30</v>
          </cell>
          <cell r="P83">
            <v>27</v>
          </cell>
          <cell r="Q83" t="str">
            <v/>
          </cell>
        </row>
        <row r="84">
          <cell r="A84">
            <v>102</v>
          </cell>
          <cell r="B84" t="str">
            <v>King's Lynn and West Norfolk</v>
          </cell>
          <cell r="C84" t="str">
            <v>Shire District</v>
          </cell>
          <cell r="D84" t="str">
            <v>East of England</v>
          </cell>
          <cell r="E84">
            <v>236</v>
          </cell>
          <cell r="F84">
            <v>35</v>
          </cell>
          <cell r="G84">
            <v>258</v>
          </cell>
          <cell r="H84">
            <v>184</v>
          </cell>
          <cell r="I84">
            <v>165</v>
          </cell>
          <cell r="J84">
            <v>280</v>
          </cell>
          <cell r="K84">
            <v>7</v>
          </cell>
          <cell r="L84">
            <v>94</v>
          </cell>
          <cell r="M84">
            <v>58</v>
          </cell>
          <cell r="N84">
            <v>5</v>
          </cell>
          <cell r="O84">
            <v>89</v>
          </cell>
          <cell r="P84">
            <v>25</v>
          </cell>
          <cell r="Q84" t="str">
            <v/>
          </cell>
        </row>
        <row r="85">
          <cell r="A85">
            <v>103</v>
          </cell>
          <cell r="B85" t="str">
            <v>Suffolk</v>
          </cell>
          <cell r="C85" t="str">
            <v>Shire County</v>
          </cell>
          <cell r="D85" t="str">
            <v>East of England</v>
          </cell>
          <cell r="E85">
            <v>1783</v>
          </cell>
          <cell r="F85">
            <v>962</v>
          </cell>
          <cell r="G85">
            <v>2181</v>
          </cell>
          <cell r="H85">
            <v>3726</v>
          </cell>
          <cell r="I85">
            <v>7744</v>
          </cell>
          <cell r="J85">
            <v>7914</v>
          </cell>
          <cell r="K85">
            <v>205</v>
          </cell>
          <cell r="L85">
            <v>196</v>
          </cell>
          <cell r="M85">
            <v>299</v>
          </cell>
          <cell r="N85">
            <v>445</v>
          </cell>
          <cell r="O85">
            <v>1508</v>
          </cell>
          <cell r="P85">
            <v>1026</v>
          </cell>
          <cell r="Q85" t="str">
            <v/>
          </cell>
        </row>
        <row r="86">
          <cell r="A86">
            <v>104</v>
          </cell>
          <cell r="B86" t="str">
            <v>Babergh</v>
          </cell>
          <cell r="C86" t="str">
            <v>Shire District</v>
          </cell>
          <cell r="D86" t="str">
            <v>East of England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e">
            <v>#N/A</v>
          </cell>
        </row>
        <row r="87">
          <cell r="A87">
            <v>105</v>
          </cell>
          <cell r="B87" t="str">
            <v>Forest Heath</v>
          </cell>
          <cell r="C87" t="str">
            <v>Shire District</v>
          </cell>
          <cell r="D87" t="str">
            <v>East of England</v>
          </cell>
          <cell r="E87">
            <v>73</v>
          </cell>
          <cell r="F87">
            <v>6</v>
          </cell>
          <cell r="G87">
            <v>77</v>
          </cell>
          <cell r="H87">
            <v>58</v>
          </cell>
          <cell r="I87">
            <v>45</v>
          </cell>
          <cell r="J87">
            <v>87</v>
          </cell>
          <cell r="K87">
            <v>6</v>
          </cell>
          <cell r="L87">
            <v>2</v>
          </cell>
          <cell r="M87">
            <v>7</v>
          </cell>
          <cell r="N87">
            <v>4</v>
          </cell>
          <cell r="O87">
            <v>0</v>
          </cell>
          <cell r="P87">
            <v>4</v>
          </cell>
          <cell r="Q87" t="str">
            <v/>
          </cell>
        </row>
        <row r="88">
          <cell r="A88">
            <v>106</v>
          </cell>
          <cell r="B88" t="str">
            <v>Ipswich</v>
          </cell>
          <cell r="C88" t="str">
            <v>Shire District</v>
          </cell>
          <cell r="D88" t="str">
            <v>East of England</v>
          </cell>
          <cell r="E88">
            <v>445</v>
          </cell>
          <cell r="F88">
            <v>84</v>
          </cell>
          <cell r="G88">
            <v>480</v>
          </cell>
          <cell r="H88">
            <v>223</v>
          </cell>
          <cell r="I88">
            <v>309</v>
          </cell>
          <cell r="J88">
            <v>378</v>
          </cell>
          <cell r="K88">
            <v>26</v>
          </cell>
          <cell r="L88">
            <v>122</v>
          </cell>
          <cell r="M88">
            <v>33</v>
          </cell>
          <cell r="N88">
            <v>16</v>
          </cell>
          <cell r="O88">
            <v>158</v>
          </cell>
          <cell r="P88">
            <v>27</v>
          </cell>
          <cell r="Q88" t="str">
            <v/>
          </cell>
        </row>
        <row r="89">
          <cell r="A89">
            <v>107</v>
          </cell>
          <cell r="B89" t="str">
            <v>Mid Suffolk</v>
          </cell>
          <cell r="C89" t="str">
            <v>Shire District</v>
          </cell>
          <cell r="D89" t="str">
            <v>East of England</v>
          </cell>
          <cell r="E89">
            <v>181</v>
          </cell>
          <cell r="F89">
            <v>14</v>
          </cell>
          <cell r="G89">
            <v>188</v>
          </cell>
          <cell r="H89">
            <v>147</v>
          </cell>
          <cell r="I89">
            <v>164</v>
          </cell>
          <cell r="J89">
            <v>232</v>
          </cell>
          <cell r="K89">
            <v>12</v>
          </cell>
          <cell r="L89">
            <v>4</v>
          </cell>
          <cell r="M89">
            <v>14</v>
          </cell>
          <cell r="N89">
            <v>15</v>
          </cell>
          <cell r="O89">
            <v>11</v>
          </cell>
          <cell r="P89">
            <v>20</v>
          </cell>
          <cell r="Q89" t="str">
            <v/>
          </cell>
        </row>
        <row r="90">
          <cell r="A90">
            <v>108</v>
          </cell>
          <cell r="B90" t="str">
            <v>St Edmundsbury</v>
          </cell>
          <cell r="C90" t="str">
            <v>Shire District</v>
          </cell>
          <cell r="D90" t="str">
            <v>East of England</v>
          </cell>
          <cell r="E90">
            <v>213</v>
          </cell>
          <cell r="F90">
            <v>22</v>
          </cell>
          <cell r="G90">
            <v>224</v>
          </cell>
          <cell r="H90">
            <v>121</v>
          </cell>
          <cell r="I90">
            <v>74</v>
          </cell>
          <cell r="J90">
            <v>168</v>
          </cell>
          <cell r="K90">
            <v>13</v>
          </cell>
          <cell r="L90">
            <v>16</v>
          </cell>
          <cell r="M90">
            <v>16</v>
          </cell>
          <cell r="N90">
            <v>10</v>
          </cell>
          <cell r="O90">
            <v>21</v>
          </cell>
          <cell r="P90">
            <v>14</v>
          </cell>
          <cell r="Q90" t="str">
            <v/>
          </cell>
        </row>
        <row r="91">
          <cell r="A91">
            <v>109</v>
          </cell>
          <cell r="B91" t="str">
            <v>Suffolk Coastal</v>
          </cell>
          <cell r="C91" t="str">
            <v>Shire District</v>
          </cell>
          <cell r="D91" t="str">
            <v>East of England</v>
          </cell>
          <cell r="E91">
            <v>89</v>
          </cell>
          <cell r="F91">
            <v>6</v>
          </cell>
          <cell r="G91">
            <v>93</v>
          </cell>
          <cell r="H91">
            <v>87</v>
          </cell>
          <cell r="I91">
            <v>92</v>
          </cell>
          <cell r="J91">
            <v>140</v>
          </cell>
          <cell r="K91">
            <v>15</v>
          </cell>
          <cell r="L91">
            <v>8</v>
          </cell>
          <cell r="M91">
            <v>19</v>
          </cell>
          <cell r="N91">
            <v>21</v>
          </cell>
          <cell r="O91">
            <v>14</v>
          </cell>
          <cell r="P91">
            <v>26</v>
          </cell>
          <cell r="Q91" t="str">
            <v/>
          </cell>
        </row>
        <row r="92">
          <cell r="A92">
            <v>110</v>
          </cell>
          <cell r="B92" t="str">
            <v>Waveney</v>
          </cell>
          <cell r="C92" t="str">
            <v>Shire District</v>
          </cell>
          <cell r="D92" t="str">
            <v>East of England</v>
          </cell>
          <cell r="E92">
            <v>159</v>
          </cell>
          <cell r="F92">
            <v>6</v>
          </cell>
          <cell r="G92">
            <v>162</v>
          </cell>
          <cell r="H92">
            <v>117</v>
          </cell>
          <cell r="I92">
            <v>93</v>
          </cell>
          <cell r="J92">
            <v>170</v>
          </cell>
          <cell r="K92">
            <v>18</v>
          </cell>
          <cell r="L92">
            <v>2</v>
          </cell>
          <cell r="M92">
            <v>19</v>
          </cell>
          <cell r="N92">
            <v>18</v>
          </cell>
          <cell r="O92">
            <v>8</v>
          </cell>
          <cell r="P92">
            <v>22</v>
          </cell>
          <cell r="Q92" t="str">
            <v/>
          </cell>
        </row>
        <row r="93">
          <cell r="A93">
            <v>111</v>
          </cell>
          <cell r="B93" t="str">
            <v>Derbyshire</v>
          </cell>
          <cell r="C93" t="str">
            <v>Shire County</v>
          </cell>
          <cell r="D93" t="str">
            <v>East Midlands</v>
          </cell>
          <cell r="E93">
            <v>2964</v>
          </cell>
          <cell r="F93">
            <v>1092</v>
          </cell>
          <cell r="G93">
            <v>3512</v>
          </cell>
          <cell r="H93">
            <v>5755</v>
          </cell>
          <cell r="I93">
            <v>14127</v>
          </cell>
          <cell r="J93">
            <v>12179</v>
          </cell>
          <cell r="K93">
            <v>229</v>
          </cell>
          <cell r="L93">
            <v>271</v>
          </cell>
          <cell r="M93">
            <v>246</v>
          </cell>
          <cell r="N93">
            <v>519</v>
          </cell>
          <cell r="O93">
            <v>2064</v>
          </cell>
          <cell r="P93">
            <v>683</v>
          </cell>
          <cell r="Q93" t="str">
            <v/>
          </cell>
        </row>
        <row r="94">
          <cell r="A94">
            <v>112</v>
          </cell>
          <cell r="B94" t="str">
            <v>Amber Valley</v>
          </cell>
          <cell r="C94" t="str">
            <v>Shire District</v>
          </cell>
          <cell r="D94" t="str">
            <v>East Midlands</v>
          </cell>
          <cell r="E94">
            <v>112</v>
          </cell>
          <cell r="F94">
            <v>4</v>
          </cell>
          <cell r="G94">
            <v>114</v>
          </cell>
          <cell r="H94">
            <v>81</v>
          </cell>
          <cell r="I94">
            <v>59</v>
          </cell>
          <cell r="J94">
            <v>114</v>
          </cell>
          <cell r="K94">
            <v>11</v>
          </cell>
          <cell r="L94">
            <v>1</v>
          </cell>
          <cell r="M94">
            <v>12</v>
          </cell>
          <cell r="N94">
            <v>5</v>
          </cell>
          <cell r="O94">
            <v>4</v>
          </cell>
          <cell r="P94">
            <v>7</v>
          </cell>
          <cell r="Q94" t="str">
            <v/>
          </cell>
        </row>
        <row r="95">
          <cell r="A95">
            <v>113</v>
          </cell>
          <cell r="B95" t="str">
            <v>Bolsover</v>
          </cell>
          <cell r="C95" t="str">
            <v>Shire District</v>
          </cell>
          <cell r="D95" t="str">
            <v>East Midlands</v>
          </cell>
          <cell r="E95">
            <v>188</v>
          </cell>
          <cell r="F95">
            <v>15</v>
          </cell>
          <cell r="G95">
            <v>198</v>
          </cell>
          <cell r="H95">
            <v>101</v>
          </cell>
          <cell r="I95">
            <v>112</v>
          </cell>
          <cell r="J95">
            <v>163</v>
          </cell>
          <cell r="K95">
            <v>13</v>
          </cell>
          <cell r="L95">
            <v>47</v>
          </cell>
          <cell r="M95">
            <v>14</v>
          </cell>
          <cell r="N95">
            <v>3</v>
          </cell>
          <cell r="O95">
            <v>9</v>
          </cell>
          <cell r="P95">
            <v>4</v>
          </cell>
          <cell r="Q95" t="str">
            <v/>
          </cell>
        </row>
        <row r="96">
          <cell r="A96">
            <v>114</v>
          </cell>
          <cell r="B96" t="str">
            <v>Chesterfield</v>
          </cell>
          <cell r="C96" t="str">
            <v>Shire District</v>
          </cell>
          <cell r="D96" t="str">
            <v>East Midlands</v>
          </cell>
          <cell r="E96">
            <v>384</v>
          </cell>
          <cell r="F96">
            <v>121</v>
          </cell>
          <cell r="G96">
            <v>415</v>
          </cell>
          <cell r="H96">
            <v>147</v>
          </cell>
          <cell r="I96">
            <v>254</v>
          </cell>
          <cell r="J96">
            <v>244</v>
          </cell>
          <cell r="K96">
            <v>11</v>
          </cell>
          <cell r="L96">
            <v>4</v>
          </cell>
          <cell r="M96">
            <v>13</v>
          </cell>
          <cell r="N96">
            <v>8</v>
          </cell>
          <cell r="O96">
            <v>9</v>
          </cell>
          <cell r="P96">
            <v>12</v>
          </cell>
          <cell r="Q96" t="str">
            <v/>
          </cell>
        </row>
        <row r="97">
          <cell r="A97">
            <v>116</v>
          </cell>
          <cell r="B97" t="str">
            <v>Erewash</v>
          </cell>
          <cell r="C97" t="str">
            <v>Shire District</v>
          </cell>
          <cell r="D97" t="str">
            <v>East Midlands</v>
          </cell>
          <cell r="E97">
            <v>166</v>
          </cell>
          <cell r="F97">
            <v>36</v>
          </cell>
          <cell r="G97">
            <v>181</v>
          </cell>
          <cell r="H97">
            <v>90</v>
          </cell>
          <cell r="I97">
            <v>155</v>
          </cell>
          <cell r="J97">
            <v>170</v>
          </cell>
          <cell r="K97">
            <v>7</v>
          </cell>
          <cell r="L97">
            <v>44</v>
          </cell>
          <cell r="M97">
            <v>7</v>
          </cell>
          <cell r="N97">
            <v>4</v>
          </cell>
          <cell r="O97">
            <v>56</v>
          </cell>
          <cell r="P97">
            <v>8</v>
          </cell>
          <cell r="Q97" t="str">
            <v/>
          </cell>
        </row>
        <row r="98">
          <cell r="A98">
            <v>117</v>
          </cell>
          <cell r="B98" t="str">
            <v>High Peak</v>
          </cell>
          <cell r="C98" t="str">
            <v>Shire District</v>
          </cell>
          <cell r="D98" t="str">
            <v>East Midlands</v>
          </cell>
          <cell r="E98">
            <v>123</v>
          </cell>
          <cell r="F98">
            <v>11</v>
          </cell>
          <cell r="G98">
            <v>129</v>
          </cell>
          <cell r="H98">
            <v>93</v>
          </cell>
          <cell r="I98">
            <v>89</v>
          </cell>
          <cell r="J98">
            <v>143</v>
          </cell>
          <cell r="K98">
            <v>35</v>
          </cell>
          <cell r="L98">
            <v>29</v>
          </cell>
          <cell r="M98">
            <v>57</v>
          </cell>
          <cell r="N98">
            <v>3</v>
          </cell>
          <cell r="O98">
            <v>43</v>
          </cell>
          <cell r="P98">
            <v>34</v>
          </cell>
          <cell r="Q98" t="str">
            <v/>
          </cell>
        </row>
        <row r="99">
          <cell r="A99">
            <v>118</v>
          </cell>
          <cell r="B99" t="str">
            <v>North East Derbyshire</v>
          </cell>
          <cell r="C99" t="str">
            <v>Shire District</v>
          </cell>
          <cell r="D99" t="str">
            <v>East Midlands</v>
          </cell>
          <cell r="E99">
            <v>198</v>
          </cell>
          <cell r="F99">
            <v>23</v>
          </cell>
          <cell r="G99">
            <v>213</v>
          </cell>
          <cell r="H99">
            <v>90</v>
          </cell>
          <cell r="I99">
            <v>115</v>
          </cell>
          <cell r="J99">
            <v>157</v>
          </cell>
          <cell r="K99">
            <v>13</v>
          </cell>
          <cell r="L99">
            <v>15</v>
          </cell>
          <cell r="M99">
            <v>18</v>
          </cell>
          <cell r="N99">
            <v>0</v>
          </cell>
          <cell r="O99">
            <v>18</v>
          </cell>
          <cell r="P99">
            <v>4</v>
          </cell>
          <cell r="Q99" t="str">
            <v/>
          </cell>
        </row>
        <row r="100">
          <cell r="A100">
            <v>119</v>
          </cell>
          <cell r="B100" t="str">
            <v>South Derbyshire</v>
          </cell>
          <cell r="C100" t="str">
            <v>Shire District</v>
          </cell>
          <cell r="D100" t="str">
            <v>East Midlands</v>
          </cell>
          <cell r="E100">
            <v>133</v>
          </cell>
          <cell r="F100">
            <v>7</v>
          </cell>
          <cell r="G100">
            <v>137</v>
          </cell>
          <cell r="H100">
            <v>80</v>
          </cell>
          <cell r="I100">
            <v>37</v>
          </cell>
          <cell r="J100">
            <v>100</v>
          </cell>
          <cell r="K100">
            <v>6</v>
          </cell>
          <cell r="L100">
            <v>27</v>
          </cell>
          <cell r="M100">
            <v>7</v>
          </cell>
          <cell r="N100">
            <v>8</v>
          </cell>
          <cell r="O100">
            <v>41</v>
          </cell>
          <cell r="P100">
            <v>12</v>
          </cell>
          <cell r="Q100" t="str">
            <v/>
          </cell>
        </row>
        <row r="101">
          <cell r="A101">
            <v>120</v>
          </cell>
          <cell r="B101" t="str">
            <v>Derbyshire Dales</v>
          </cell>
          <cell r="C101" t="str">
            <v>Shire District</v>
          </cell>
          <cell r="D101" t="str">
            <v>East Midlands</v>
          </cell>
          <cell r="E101">
            <v>112</v>
          </cell>
          <cell r="F101">
            <v>27</v>
          </cell>
          <cell r="G101">
            <v>130</v>
          </cell>
          <cell r="H101">
            <v>54</v>
          </cell>
          <cell r="I101">
            <v>70</v>
          </cell>
          <cell r="J101">
            <v>96</v>
          </cell>
          <cell r="K101">
            <v>0</v>
          </cell>
          <cell r="L101">
            <v>54</v>
          </cell>
          <cell r="M101">
            <v>15</v>
          </cell>
          <cell r="N101">
            <v>0</v>
          </cell>
          <cell r="O101">
            <v>33</v>
          </cell>
          <cell r="P101">
            <v>9</v>
          </cell>
          <cell r="Q101" t="str">
            <v/>
          </cell>
        </row>
        <row r="102">
          <cell r="A102">
            <v>121</v>
          </cell>
          <cell r="B102" t="str">
            <v>Leicestershire</v>
          </cell>
          <cell r="C102" t="str">
            <v>Shire County</v>
          </cell>
          <cell r="D102" t="str">
            <v>East Midlands</v>
          </cell>
          <cell r="E102">
            <v>1687</v>
          </cell>
          <cell r="F102">
            <v>599</v>
          </cell>
          <cell r="G102">
            <v>1997</v>
          </cell>
          <cell r="H102">
            <v>2712</v>
          </cell>
          <cell r="I102">
            <v>6058</v>
          </cell>
          <cell r="J102">
            <v>5695</v>
          </cell>
          <cell r="K102">
            <v>66</v>
          </cell>
          <cell r="L102">
            <v>163</v>
          </cell>
          <cell r="M102">
            <v>124</v>
          </cell>
          <cell r="N102">
            <v>126</v>
          </cell>
          <cell r="O102">
            <v>620</v>
          </cell>
          <cell r="P102">
            <v>318</v>
          </cell>
          <cell r="Q102" t="str">
            <v/>
          </cell>
        </row>
        <row r="103">
          <cell r="A103">
            <v>122</v>
          </cell>
          <cell r="B103" t="str">
            <v>Blaby</v>
          </cell>
          <cell r="C103" t="str">
            <v>Shire District</v>
          </cell>
          <cell r="D103" t="str">
            <v>East Midlands</v>
          </cell>
          <cell r="E103">
            <v>120</v>
          </cell>
          <cell r="F103">
            <v>5</v>
          </cell>
          <cell r="G103">
            <v>123</v>
          </cell>
          <cell r="H103">
            <v>98</v>
          </cell>
          <cell r="I103">
            <v>57</v>
          </cell>
          <cell r="J103">
            <v>133</v>
          </cell>
          <cell r="K103">
            <v>6</v>
          </cell>
          <cell r="L103">
            <v>19</v>
          </cell>
          <cell r="M103">
            <v>9</v>
          </cell>
          <cell r="N103">
            <v>11</v>
          </cell>
          <cell r="O103">
            <v>19</v>
          </cell>
          <cell r="P103">
            <v>16</v>
          </cell>
          <cell r="Q103" t="str">
            <v/>
          </cell>
        </row>
        <row r="104">
          <cell r="A104">
            <v>123</v>
          </cell>
          <cell r="B104" t="str">
            <v>Charnwood</v>
          </cell>
          <cell r="C104" t="str">
            <v>Shire District</v>
          </cell>
          <cell r="D104" t="str">
            <v>East Midlands</v>
          </cell>
          <cell r="E104">
            <v>159</v>
          </cell>
          <cell r="F104">
            <v>32</v>
          </cell>
          <cell r="G104">
            <v>171</v>
          </cell>
          <cell r="H104">
            <v>140</v>
          </cell>
          <cell r="I104">
            <v>135</v>
          </cell>
          <cell r="J104">
            <v>220</v>
          </cell>
          <cell r="K104">
            <v>10</v>
          </cell>
          <cell r="L104">
            <v>12</v>
          </cell>
          <cell r="M104">
            <v>16</v>
          </cell>
          <cell r="N104">
            <v>18</v>
          </cell>
          <cell r="O104">
            <v>24</v>
          </cell>
          <cell r="P104">
            <v>30</v>
          </cell>
          <cell r="Q104" t="str">
            <v/>
          </cell>
        </row>
        <row r="105">
          <cell r="A105">
            <v>124</v>
          </cell>
          <cell r="B105" t="str">
            <v>Harborough</v>
          </cell>
          <cell r="C105" t="str">
            <v>Shire District</v>
          </cell>
          <cell r="D105" t="str">
            <v>East Midlands</v>
          </cell>
          <cell r="E105">
            <v>61</v>
          </cell>
          <cell r="F105">
            <v>8</v>
          </cell>
          <cell r="G105">
            <v>67</v>
          </cell>
          <cell r="H105">
            <v>63</v>
          </cell>
          <cell r="I105">
            <v>53</v>
          </cell>
          <cell r="J105">
            <v>97</v>
          </cell>
          <cell r="K105">
            <v>2</v>
          </cell>
          <cell r="L105">
            <v>0</v>
          </cell>
          <cell r="M105">
            <v>2</v>
          </cell>
          <cell r="N105">
            <v>1</v>
          </cell>
          <cell r="O105">
            <v>3</v>
          </cell>
          <cell r="P105">
            <v>1</v>
          </cell>
          <cell r="Q105" t="str">
            <v/>
          </cell>
        </row>
        <row r="106">
          <cell r="A106">
            <v>125</v>
          </cell>
          <cell r="B106" t="str">
            <v>Hinckley and Bosworth</v>
          </cell>
          <cell r="C106" t="str">
            <v>Shire District</v>
          </cell>
          <cell r="D106" t="str">
            <v>East Midlands</v>
          </cell>
          <cell r="E106">
            <v>186</v>
          </cell>
          <cell r="F106">
            <v>17</v>
          </cell>
          <cell r="G106">
            <v>197</v>
          </cell>
          <cell r="H106">
            <v>132</v>
          </cell>
          <cell r="I106">
            <v>78</v>
          </cell>
          <cell r="J106">
            <v>180</v>
          </cell>
          <cell r="K106">
            <v>2</v>
          </cell>
          <cell r="L106">
            <v>7</v>
          </cell>
          <cell r="M106">
            <v>2</v>
          </cell>
          <cell r="N106">
            <v>0</v>
          </cell>
          <cell r="O106">
            <v>28</v>
          </cell>
          <cell r="P106">
            <v>0</v>
          </cell>
          <cell r="Q106" t="str">
            <v/>
          </cell>
        </row>
        <row r="107">
          <cell r="A107">
            <v>127</v>
          </cell>
          <cell r="B107" t="str">
            <v>Melton</v>
          </cell>
          <cell r="C107" t="str">
            <v>Shire District</v>
          </cell>
          <cell r="D107" t="str">
            <v>East Midlands</v>
          </cell>
          <cell r="E107">
            <v>48</v>
          </cell>
          <cell r="F107">
            <v>15</v>
          </cell>
          <cell r="G107">
            <v>57</v>
          </cell>
          <cell r="H107">
            <v>57</v>
          </cell>
          <cell r="I107">
            <v>72</v>
          </cell>
          <cell r="J107">
            <v>100</v>
          </cell>
          <cell r="K107">
            <v>6</v>
          </cell>
          <cell r="L107">
            <v>4</v>
          </cell>
          <cell r="M107">
            <v>9</v>
          </cell>
          <cell r="N107">
            <v>13</v>
          </cell>
          <cell r="O107">
            <v>9</v>
          </cell>
          <cell r="P107">
            <v>19</v>
          </cell>
          <cell r="Q107" t="str">
            <v/>
          </cell>
        </row>
        <row r="108">
          <cell r="A108">
            <v>128</v>
          </cell>
          <cell r="B108" t="str">
            <v>North West Leicestershire</v>
          </cell>
          <cell r="C108" t="str">
            <v>Shire District</v>
          </cell>
          <cell r="D108" t="str">
            <v>East Midlands</v>
          </cell>
          <cell r="E108">
            <v>235</v>
          </cell>
          <cell r="F108">
            <v>35</v>
          </cell>
          <cell r="G108">
            <v>252</v>
          </cell>
          <cell r="H108">
            <v>155</v>
          </cell>
          <cell r="I108">
            <v>139</v>
          </cell>
          <cell r="J108">
            <v>221</v>
          </cell>
          <cell r="K108">
            <v>7</v>
          </cell>
          <cell r="L108">
            <v>84</v>
          </cell>
          <cell r="M108">
            <v>8</v>
          </cell>
          <cell r="N108">
            <v>1</v>
          </cell>
          <cell r="O108">
            <v>103</v>
          </cell>
          <cell r="P108">
            <v>2</v>
          </cell>
          <cell r="Q108" t="str">
            <v/>
          </cell>
        </row>
        <row r="109">
          <cell r="A109">
            <v>129</v>
          </cell>
          <cell r="B109" t="str">
            <v>Oadby and Wigston</v>
          </cell>
          <cell r="C109" t="str">
            <v>Shire District</v>
          </cell>
          <cell r="D109" t="str">
            <v>East Midlands</v>
          </cell>
          <cell r="E109">
            <v>87</v>
          </cell>
          <cell r="F109">
            <v>1</v>
          </cell>
          <cell r="G109">
            <v>88</v>
          </cell>
          <cell r="H109">
            <v>58</v>
          </cell>
          <cell r="I109">
            <v>17</v>
          </cell>
          <cell r="J109">
            <v>67</v>
          </cell>
          <cell r="K109">
            <v>4</v>
          </cell>
          <cell r="L109">
            <v>0</v>
          </cell>
          <cell r="M109">
            <v>4</v>
          </cell>
          <cell r="N109">
            <v>3</v>
          </cell>
          <cell r="O109">
            <v>7</v>
          </cell>
          <cell r="P109">
            <v>7</v>
          </cell>
          <cell r="Q109" t="str">
            <v/>
          </cell>
        </row>
        <row r="110">
          <cell r="A110">
            <v>131</v>
          </cell>
          <cell r="B110" t="str">
            <v>Lincolnshire</v>
          </cell>
          <cell r="C110" t="str">
            <v>Shire County</v>
          </cell>
          <cell r="D110" t="str">
            <v>East Midlands</v>
          </cell>
          <cell r="E110">
            <v>1903</v>
          </cell>
          <cell r="F110">
            <v>434</v>
          </cell>
          <cell r="G110">
            <v>2099</v>
          </cell>
          <cell r="H110">
            <v>3583</v>
          </cell>
          <cell r="I110">
            <v>4517</v>
          </cell>
          <cell r="J110">
            <v>5956</v>
          </cell>
          <cell r="K110">
            <v>210</v>
          </cell>
          <cell r="L110">
            <v>207</v>
          </cell>
          <cell r="M110">
            <v>254</v>
          </cell>
          <cell r="N110">
            <v>466</v>
          </cell>
          <cell r="O110">
            <v>1373</v>
          </cell>
          <cell r="P110">
            <v>1000</v>
          </cell>
          <cell r="Q110" t="str">
            <v/>
          </cell>
        </row>
        <row r="111">
          <cell r="A111">
            <v>132</v>
          </cell>
          <cell r="B111" t="str">
            <v>Boston</v>
          </cell>
          <cell r="C111" t="str">
            <v>Shire District</v>
          </cell>
          <cell r="D111" t="str">
            <v>East Midlands</v>
          </cell>
          <cell r="E111">
            <v>95</v>
          </cell>
          <cell r="F111">
            <v>31</v>
          </cell>
          <cell r="G111">
            <v>108</v>
          </cell>
          <cell r="H111">
            <v>69</v>
          </cell>
          <cell r="I111">
            <v>70</v>
          </cell>
          <cell r="J111">
            <v>104</v>
          </cell>
          <cell r="K111">
            <v>10</v>
          </cell>
          <cell r="L111">
            <v>1</v>
          </cell>
          <cell r="M111">
            <v>10</v>
          </cell>
          <cell r="N111">
            <v>7</v>
          </cell>
          <cell r="O111">
            <v>1</v>
          </cell>
          <cell r="P111">
            <v>7</v>
          </cell>
          <cell r="Q111" t="str">
            <v/>
          </cell>
        </row>
        <row r="112">
          <cell r="A112">
            <v>133</v>
          </cell>
          <cell r="B112" t="str">
            <v>East Lindsey</v>
          </cell>
          <cell r="C112" t="str">
            <v>Shire District</v>
          </cell>
          <cell r="D112" t="str">
            <v>East Midlands</v>
          </cell>
          <cell r="E112">
            <v>242</v>
          </cell>
          <cell r="F112">
            <v>54</v>
          </cell>
          <cell r="G112">
            <v>263</v>
          </cell>
          <cell r="H112">
            <v>104</v>
          </cell>
          <cell r="I112">
            <v>83</v>
          </cell>
          <cell r="J112">
            <v>147</v>
          </cell>
          <cell r="K112">
            <v>17</v>
          </cell>
          <cell r="L112">
            <v>36</v>
          </cell>
          <cell r="M112">
            <v>17</v>
          </cell>
          <cell r="N112">
            <v>17</v>
          </cell>
          <cell r="O112">
            <v>43</v>
          </cell>
          <cell r="P112">
            <v>18</v>
          </cell>
          <cell r="Q112" t="str">
            <v/>
          </cell>
        </row>
        <row r="113">
          <cell r="A113">
            <v>134</v>
          </cell>
          <cell r="B113" t="str">
            <v>Lincoln</v>
          </cell>
          <cell r="C113" t="str">
            <v>Shire District</v>
          </cell>
          <cell r="D113" t="str">
            <v>East Midlands</v>
          </cell>
          <cell r="E113">
            <v>282</v>
          </cell>
          <cell r="F113">
            <v>13</v>
          </cell>
          <cell r="G113">
            <v>289</v>
          </cell>
          <cell r="H113">
            <v>213</v>
          </cell>
          <cell r="I113">
            <v>124</v>
          </cell>
          <cell r="J113">
            <v>291</v>
          </cell>
          <cell r="K113">
            <v>21</v>
          </cell>
          <cell r="L113">
            <v>6</v>
          </cell>
          <cell r="M113">
            <v>22</v>
          </cell>
          <cell r="N113">
            <v>23</v>
          </cell>
          <cell r="O113">
            <v>2</v>
          </cell>
          <cell r="P113">
            <v>24</v>
          </cell>
          <cell r="Q113" t="str">
            <v/>
          </cell>
        </row>
        <row r="114">
          <cell r="A114">
            <v>135</v>
          </cell>
          <cell r="B114" t="str">
            <v>North Kesteven</v>
          </cell>
          <cell r="C114" t="str">
            <v>Shire District</v>
          </cell>
          <cell r="D114" t="str">
            <v>East Midlands</v>
          </cell>
          <cell r="E114">
            <v>140</v>
          </cell>
          <cell r="F114">
            <v>16</v>
          </cell>
          <cell r="G114">
            <v>147</v>
          </cell>
          <cell r="H114">
            <v>121</v>
          </cell>
          <cell r="I114">
            <v>74</v>
          </cell>
          <cell r="J114">
            <v>161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1</v>
          </cell>
          <cell r="P114">
            <v>3</v>
          </cell>
          <cell r="Q114" t="str">
            <v/>
          </cell>
        </row>
        <row r="115">
          <cell r="A115">
            <v>136</v>
          </cell>
          <cell r="B115" t="str">
            <v>South Holland</v>
          </cell>
          <cell r="C115" t="str">
            <v>Shire District</v>
          </cell>
          <cell r="D115" t="str">
            <v>East Midlands</v>
          </cell>
          <cell r="E115">
            <v>127</v>
          </cell>
          <cell r="F115">
            <v>10</v>
          </cell>
          <cell r="G115">
            <v>133</v>
          </cell>
          <cell r="H115">
            <v>69</v>
          </cell>
          <cell r="I115">
            <v>46</v>
          </cell>
          <cell r="J115">
            <v>94</v>
          </cell>
          <cell r="K115">
            <v>4</v>
          </cell>
          <cell r="L115">
            <v>19</v>
          </cell>
          <cell r="M115">
            <v>5</v>
          </cell>
          <cell r="N115">
            <v>1</v>
          </cell>
          <cell r="O115">
            <v>4</v>
          </cell>
          <cell r="P115">
            <v>1</v>
          </cell>
          <cell r="Q115" t="str">
            <v/>
          </cell>
        </row>
        <row r="116">
          <cell r="A116">
            <v>137</v>
          </cell>
          <cell r="B116" t="str">
            <v>South Kesteven</v>
          </cell>
          <cell r="C116" t="str">
            <v>Shire District</v>
          </cell>
          <cell r="D116" t="str">
            <v>East Midlands</v>
          </cell>
          <cell r="E116">
            <v>259</v>
          </cell>
          <cell r="F116">
            <v>39</v>
          </cell>
          <cell r="G116">
            <v>286</v>
          </cell>
          <cell r="H116">
            <v>144</v>
          </cell>
          <cell r="I116">
            <v>145</v>
          </cell>
          <cell r="J116">
            <v>231</v>
          </cell>
          <cell r="K116">
            <v>8</v>
          </cell>
          <cell r="L116">
            <v>37</v>
          </cell>
          <cell r="M116">
            <v>8</v>
          </cell>
          <cell r="N116">
            <v>7</v>
          </cell>
          <cell r="O116">
            <v>24</v>
          </cell>
          <cell r="P116">
            <v>7</v>
          </cell>
          <cell r="Q116" t="str">
            <v/>
          </cell>
        </row>
        <row r="117">
          <cell r="A117">
            <v>138</v>
          </cell>
          <cell r="B117" t="str">
            <v>West Lindsey</v>
          </cell>
          <cell r="C117" t="str">
            <v>Shire District</v>
          </cell>
          <cell r="D117" t="str">
            <v>East Midlands</v>
          </cell>
          <cell r="E117">
            <v>97</v>
          </cell>
          <cell r="F117">
            <v>12</v>
          </cell>
          <cell r="G117">
            <v>104</v>
          </cell>
          <cell r="H117">
            <v>86</v>
          </cell>
          <cell r="I117">
            <v>58</v>
          </cell>
          <cell r="J117">
            <v>127</v>
          </cell>
          <cell r="K117">
            <v>14</v>
          </cell>
          <cell r="L117">
            <v>20</v>
          </cell>
          <cell r="M117">
            <v>26</v>
          </cell>
          <cell r="N117">
            <v>12</v>
          </cell>
          <cell r="O117">
            <v>12</v>
          </cell>
          <cell r="P117">
            <v>20</v>
          </cell>
          <cell r="Q117" t="str">
            <v/>
          </cell>
        </row>
        <row r="118">
          <cell r="A118">
            <v>139</v>
          </cell>
          <cell r="B118" t="str">
            <v>Northamptonshire</v>
          </cell>
          <cell r="C118" t="str">
            <v>Shire County</v>
          </cell>
          <cell r="D118" t="str">
            <v>East Midlands</v>
          </cell>
          <cell r="E118">
            <v>743</v>
          </cell>
          <cell r="F118">
            <v>189</v>
          </cell>
          <cell r="G118">
            <v>841</v>
          </cell>
          <cell r="H118">
            <v>2088</v>
          </cell>
          <cell r="I118">
            <v>3395</v>
          </cell>
          <cell r="J118">
            <v>3760</v>
          </cell>
          <cell r="K118">
            <v>62</v>
          </cell>
          <cell r="L118">
            <v>231</v>
          </cell>
          <cell r="M118">
            <v>79</v>
          </cell>
          <cell r="N118">
            <v>189</v>
          </cell>
          <cell r="O118">
            <v>1412</v>
          </cell>
          <cell r="P118">
            <v>422</v>
          </cell>
          <cell r="Q118" t="str">
            <v/>
          </cell>
        </row>
        <row r="119">
          <cell r="A119">
            <v>140</v>
          </cell>
          <cell r="B119" t="str">
            <v>Corby</v>
          </cell>
          <cell r="C119" t="str">
            <v>Shire District</v>
          </cell>
          <cell r="D119" t="str">
            <v>East Midlands</v>
          </cell>
          <cell r="E119">
            <v>184</v>
          </cell>
          <cell r="F119">
            <v>37</v>
          </cell>
          <cell r="G119">
            <v>200</v>
          </cell>
          <cell r="H119">
            <v>139</v>
          </cell>
          <cell r="I119">
            <v>130</v>
          </cell>
          <cell r="J119">
            <v>207</v>
          </cell>
          <cell r="K119">
            <v>7</v>
          </cell>
          <cell r="L119">
            <v>9</v>
          </cell>
          <cell r="M119">
            <v>8</v>
          </cell>
          <cell r="N119">
            <v>2</v>
          </cell>
          <cell r="O119">
            <v>13</v>
          </cell>
          <cell r="P119">
            <v>2</v>
          </cell>
          <cell r="Q119" t="str">
            <v/>
          </cell>
        </row>
        <row r="120">
          <cell r="A120">
            <v>141</v>
          </cell>
          <cell r="B120" t="str">
            <v>Daventry</v>
          </cell>
          <cell r="C120" t="str">
            <v>Shire District</v>
          </cell>
          <cell r="D120" t="str">
            <v>East Midlands</v>
          </cell>
          <cell r="E120">
            <v>63</v>
          </cell>
          <cell r="F120">
            <v>11</v>
          </cell>
          <cell r="G120">
            <v>74</v>
          </cell>
          <cell r="H120">
            <v>60</v>
          </cell>
          <cell r="I120">
            <v>75</v>
          </cell>
          <cell r="J120">
            <v>135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A121">
            <v>142</v>
          </cell>
          <cell r="B121" t="str">
            <v>East Northamptonshire</v>
          </cell>
          <cell r="C121" t="str">
            <v>Shire District</v>
          </cell>
          <cell r="D121" t="str">
            <v>East Midlands</v>
          </cell>
          <cell r="E121">
            <v>47</v>
          </cell>
          <cell r="F121">
            <v>8</v>
          </cell>
          <cell r="G121">
            <v>51</v>
          </cell>
          <cell r="H121">
            <v>86</v>
          </cell>
          <cell r="I121">
            <v>50</v>
          </cell>
          <cell r="J121">
            <v>112</v>
          </cell>
          <cell r="K121">
            <v>3</v>
          </cell>
          <cell r="L121">
            <v>0</v>
          </cell>
          <cell r="M121">
            <v>3</v>
          </cell>
          <cell r="N121">
            <v>2</v>
          </cell>
          <cell r="O121">
            <v>0</v>
          </cell>
          <cell r="P121">
            <v>2</v>
          </cell>
          <cell r="Q121" t="str">
            <v/>
          </cell>
        </row>
        <row r="122">
          <cell r="A122">
            <v>143</v>
          </cell>
          <cell r="B122" t="str">
            <v>Kettering</v>
          </cell>
          <cell r="C122" t="str">
            <v>Shire District</v>
          </cell>
          <cell r="D122" t="str">
            <v>East Midlands</v>
          </cell>
          <cell r="E122">
            <v>241</v>
          </cell>
          <cell r="F122">
            <v>5</v>
          </cell>
          <cell r="G122">
            <v>245</v>
          </cell>
          <cell r="H122">
            <v>142</v>
          </cell>
          <cell r="I122">
            <v>101</v>
          </cell>
          <cell r="J122">
            <v>223</v>
          </cell>
          <cell r="K122">
            <v>3</v>
          </cell>
          <cell r="L122">
            <v>5</v>
          </cell>
          <cell r="M122">
            <v>4</v>
          </cell>
          <cell r="N122">
            <v>5</v>
          </cell>
          <cell r="O122">
            <v>15</v>
          </cell>
          <cell r="P122">
            <v>8</v>
          </cell>
          <cell r="Q122" t="str">
            <v/>
          </cell>
        </row>
        <row r="123">
          <cell r="A123">
            <v>144</v>
          </cell>
          <cell r="B123" t="str">
            <v>Northampton</v>
          </cell>
          <cell r="C123" t="str">
            <v>Shire District</v>
          </cell>
          <cell r="D123" t="str">
            <v>East Midlands</v>
          </cell>
          <cell r="E123">
            <v>241</v>
          </cell>
          <cell r="F123">
            <v>6</v>
          </cell>
          <cell r="G123">
            <v>245</v>
          </cell>
          <cell r="H123">
            <v>199</v>
          </cell>
          <cell r="I123">
            <v>85</v>
          </cell>
          <cell r="J123">
            <v>252</v>
          </cell>
          <cell r="K123">
            <v>15</v>
          </cell>
          <cell r="L123">
            <v>3</v>
          </cell>
          <cell r="M123">
            <v>16</v>
          </cell>
          <cell r="N123">
            <v>25</v>
          </cell>
          <cell r="O123">
            <v>27</v>
          </cell>
          <cell r="P123">
            <v>31</v>
          </cell>
          <cell r="Q123" t="str">
            <v/>
          </cell>
        </row>
        <row r="124">
          <cell r="A124">
            <v>145</v>
          </cell>
          <cell r="B124" t="str">
            <v>South Northamptonshire</v>
          </cell>
          <cell r="C124" t="str">
            <v>Shire District</v>
          </cell>
          <cell r="D124" t="str">
            <v>East Midlands</v>
          </cell>
          <cell r="E124">
            <v>112</v>
          </cell>
          <cell r="F124">
            <v>7</v>
          </cell>
          <cell r="G124">
            <v>116</v>
          </cell>
          <cell r="H124">
            <v>76</v>
          </cell>
          <cell r="I124">
            <v>51</v>
          </cell>
          <cell r="J124">
            <v>106</v>
          </cell>
          <cell r="K124">
            <v>3</v>
          </cell>
          <cell r="L124">
            <v>0</v>
          </cell>
          <cell r="M124">
            <v>3</v>
          </cell>
          <cell r="N124">
            <v>1</v>
          </cell>
          <cell r="O124">
            <v>0</v>
          </cell>
          <cell r="P124">
            <v>1</v>
          </cell>
          <cell r="Q124" t="str">
            <v/>
          </cell>
        </row>
        <row r="125">
          <cell r="A125">
            <v>146</v>
          </cell>
          <cell r="B125" t="str">
            <v>Wellingborough</v>
          </cell>
          <cell r="C125" t="str">
            <v>Shire District</v>
          </cell>
          <cell r="D125" t="str">
            <v>East Midlands</v>
          </cell>
          <cell r="E125">
            <v>39</v>
          </cell>
          <cell r="F125">
            <v>4</v>
          </cell>
          <cell r="G125">
            <v>41</v>
          </cell>
          <cell r="H125">
            <v>73</v>
          </cell>
          <cell r="I125">
            <v>25</v>
          </cell>
          <cell r="J125">
            <v>87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A126">
            <v>147</v>
          </cell>
          <cell r="B126" t="str">
            <v>Nottinghamshire</v>
          </cell>
          <cell r="C126" t="str">
            <v>Shire County</v>
          </cell>
          <cell r="D126" t="str">
            <v>East Midlands</v>
          </cell>
          <cell r="E126">
            <v>2263</v>
          </cell>
          <cell r="F126">
            <v>897</v>
          </cell>
          <cell r="G126">
            <v>2630</v>
          </cell>
          <cell r="H126">
            <v>4887</v>
          </cell>
          <cell r="I126">
            <v>9525</v>
          </cell>
          <cell r="J126">
            <v>9105</v>
          </cell>
          <cell r="K126">
            <v>254</v>
          </cell>
          <cell r="L126">
            <v>244</v>
          </cell>
          <cell r="M126">
            <v>335</v>
          </cell>
          <cell r="N126">
            <v>622</v>
          </cell>
          <cell r="O126">
            <v>1623</v>
          </cell>
          <cell r="P126">
            <v>1241</v>
          </cell>
          <cell r="Q126" t="str">
            <v/>
          </cell>
        </row>
        <row r="127">
          <cell r="A127">
            <v>148</v>
          </cell>
          <cell r="B127" t="str">
            <v>Ashfield</v>
          </cell>
          <cell r="C127" t="str">
            <v>Shire District</v>
          </cell>
          <cell r="D127" t="str">
            <v>East Midlands</v>
          </cell>
          <cell r="E127">
            <v>231</v>
          </cell>
          <cell r="F127">
            <v>13</v>
          </cell>
          <cell r="G127">
            <v>238</v>
          </cell>
          <cell r="H127">
            <v>131</v>
          </cell>
          <cell r="I127">
            <v>87</v>
          </cell>
          <cell r="J127">
            <v>177</v>
          </cell>
          <cell r="K127">
            <v>1</v>
          </cell>
          <cell r="L127">
            <v>0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 t="str">
            <v/>
          </cell>
        </row>
        <row r="128">
          <cell r="A128">
            <v>149</v>
          </cell>
          <cell r="B128" t="str">
            <v>Bassetlaw</v>
          </cell>
          <cell r="C128" t="str">
            <v>Shire District</v>
          </cell>
          <cell r="D128" t="str">
            <v>East Midlands</v>
          </cell>
          <cell r="E128">
            <v>176</v>
          </cell>
          <cell r="F128">
            <v>26</v>
          </cell>
          <cell r="G128">
            <v>189</v>
          </cell>
          <cell r="H128">
            <v>101</v>
          </cell>
          <cell r="I128">
            <v>105</v>
          </cell>
          <cell r="J128">
            <v>165</v>
          </cell>
          <cell r="K128">
            <v>9</v>
          </cell>
          <cell r="L128">
            <v>13</v>
          </cell>
          <cell r="M128">
            <v>10</v>
          </cell>
          <cell r="N128">
            <v>4</v>
          </cell>
          <cell r="O128">
            <v>16</v>
          </cell>
          <cell r="P128">
            <v>7</v>
          </cell>
          <cell r="Q128" t="str">
            <v/>
          </cell>
        </row>
        <row r="129">
          <cell r="A129">
            <v>150</v>
          </cell>
          <cell r="B129" t="str">
            <v>Gedling</v>
          </cell>
          <cell r="C129" t="str">
            <v>Shire District</v>
          </cell>
          <cell r="D129" t="str">
            <v>East Midlands</v>
          </cell>
          <cell r="E129">
            <v>176</v>
          </cell>
          <cell r="F129">
            <v>54</v>
          </cell>
          <cell r="G129">
            <v>202</v>
          </cell>
          <cell r="H129">
            <v>86</v>
          </cell>
          <cell r="I129">
            <v>174</v>
          </cell>
          <cell r="J129">
            <v>173</v>
          </cell>
          <cell r="K129">
            <v>4</v>
          </cell>
          <cell r="L129">
            <v>3</v>
          </cell>
          <cell r="M129">
            <v>6</v>
          </cell>
          <cell r="N129">
            <v>1</v>
          </cell>
          <cell r="O129">
            <v>5</v>
          </cell>
          <cell r="P129">
            <v>3</v>
          </cell>
          <cell r="Q129" t="str">
            <v/>
          </cell>
        </row>
        <row r="130">
          <cell r="A130">
            <v>151</v>
          </cell>
          <cell r="B130" t="str">
            <v>Mansfield</v>
          </cell>
          <cell r="C130" t="str">
            <v>Shire District</v>
          </cell>
          <cell r="D130" t="str">
            <v>East Midlands</v>
          </cell>
          <cell r="E130">
            <v>375</v>
          </cell>
          <cell r="F130">
            <v>45</v>
          </cell>
          <cell r="G130">
            <v>400</v>
          </cell>
          <cell r="H130">
            <v>201</v>
          </cell>
          <cell r="I130">
            <v>154</v>
          </cell>
          <cell r="J130">
            <v>285</v>
          </cell>
          <cell r="K130">
            <v>16</v>
          </cell>
          <cell r="L130">
            <v>2</v>
          </cell>
          <cell r="M130">
            <v>17</v>
          </cell>
          <cell r="N130">
            <v>8</v>
          </cell>
          <cell r="O130">
            <v>7</v>
          </cell>
          <cell r="P130">
            <v>13</v>
          </cell>
          <cell r="Q130" t="str">
            <v/>
          </cell>
        </row>
        <row r="131">
          <cell r="A131">
            <v>152</v>
          </cell>
          <cell r="B131" t="str">
            <v>Newark and Sherwood</v>
          </cell>
          <cell r="C131" t="str">
            <v>Shire District</v>
          </cell>
          <cell r="D131" t="str">
            <v>East Midlands</v>
          </cell>
          <cell r="E131">
            <v>184</v>
          </cell>
          <cell r="F131">
            <v>35</v>
          </cell>
          <cell r="G131">
            <v>203</v>
          </cell>
          <cell r="H131">
            <v>124</v>
          </cell>
          <cell r="I131">
            <v>110</v>
          </cell>
          <cell r="J131">
            <v>180</v>
          </cell>
          <cell r="K131">
            <v>3</v>
          </cell>
          <cell r="L131">
            <v>75</v>
          </cell>
          <cell r="M131">
            <v>3</v>
          </cell>
          <cell r="N131">
            <v>4</v>
          </cell>
          <cell r="O131">
            <v>54</v>
          </cell>
          <cell r="P131">
            <v>5</v>
          </cell>
          <cell r="Q131" t="str">
            <v/>
          </cell>
        </row>
        <row r="132">
          <cell r="A132">
            <v>154</v>
          </cell>
          <cell r="B132" t="str">
            <v>Rushcliffe</v>
          </cell>
          <cell r="C132" t="str">
            <v>Shire District</v>
          </cell>
          <cell r="D132" t="str">
            <v>East Midlands</v>
          </cell>
          <cell r="E132">
            <v>140</v>
          </cell>
          <cell r="F132">
            <v>15</v>
          </cell>
          <cell r="G132">
            <v>147</v>
          </cell>
          <cell r="H132">
            <v>78</v>
          </cell>
          <cell r="I132">
            <v>41</v>
          </cell>
          <cell r="J132">
            <v>104</v>
          </cell>
          <cell r="K132">
            <v>2</v>
          </cell>
          <cell r="L132">
            <v>10</v>
          </cell>
          <cell r="M132">
            <v>2</v>
          </cell>
          <cell r="N132">
            <v>1</v>
          </cell>
          <cell r="O132">
            <v>10</v>
          </cell>
          <cell r="P132">
            <v>2</v>
          </cell>
          <cell r="Q132" t="str">
            <v/>
          </cell>
        </row>
        <row r="133">
          <cell r="A133">
            <v>155</v>
          </cell>
          <cell r="B133" t="str">
            <v>Broxtowe</v>
          </cell>
          <cell r="C133" t="str">
            <v>Shire District</v>
          </cell>
          <cell r="D133" t="str">
            <v>East Midlands</v>
          </cell>
          <cell r="E133">
            <v>284</v>
          </cell>
          <cell r="F133">
            <v>46</v>
          </cell>
          <cell r="G133">
            <v>305</v>
          </cell>
          <cell r="H133">
            <v>154</v>
          </cell>
          <cell r="I133">
            <v>189</v>
          </cell>
          <cell r="J133">
            <v>252</v>
          </cell>
          <cell r="K133">
            <v>10</v>
          </cell>
          <cell r="L133">
            <v>25</v>
          </cell>
          <cell r="M133">
            <v>15</v>
          </cell>
          <cell r="N133">
            <v>7</v>
          </cell>
          <cell r="O133">
            <v>47</v>
          </cell>
          <cell r="P133">
            <v>19</v>
          </cell>
          <cell r="Q133" t="str">
            <v/>
          </cell>
        </row>
        <row r="134">
          <cell r="A134">
            <v>156</v>
          </cell>
          <cell r="B134" t="str">
            <v>Essex</v>
          </cell>
          <cell r="C134" t="str">
            <v>Shire County</v>
          </cell>
          <cell r="D134" t="str">
            <v>East of England</v>
          </cell>
          <cell r="E134">
            <v>2420</v>
          </cell>
          <cell r="F134">
            <v>1002</v>
          </cell>
          <cell r="G134">
            <v>2832</v>
          </cell>
          <cell r="H134">
            <v>6138</v>
          </cell>
          <cell r="I134">
            <v>13028</v>
          </cell>
          <cell r="J134">
            <v>12381</v>
          </cell>
          <cell r="K134">
            <v>221</v>
          </cell>
          <cell r="L134">
            <v>697</v>
          </cell>
          <cell r="M134">
            <v>341</v>
          </cell>
          <cell r="N134">
            <v>600</v>
          </cell>
          <cell r="O134">
            <v>4285</v>
          </cell>
          <cell r="P134">
            <v>1794</v>
          </cell>
          <cell r="Q134" t="str">
            <v/>
          </cell>
        </row>
        <row r="135">
          <cell r="A135">
            <v>157</v>
          </cell>
          <cell r="B135" t="str">
            <v>Basildon</v>
          </cell>
          <cell r="C135" t="str">
            <v>Shire District</v>
          </cell>
          <cell r="D135" t="str">
            <v>East of England</v>
          </cell>
          <cell r="E135">
            <v>376</v>
          </cell>
          <cell r="F135">
            <v>20</v>
          </cell>
          <cell r="G135">
            <v>387</v>
          </cell>
          <cell r="H135">
            <v>294</v>
          </cell>
          <cell r="I135">
            <v>200</v>
          </cell>
          <cell r="J135">
            <v>412</v>
          </cell>
          <cell r="K135">
            <v>13</v>
          </cell>
          <cell r="L135">
            <v>3</v>
          </cell>
          <cell r="M135">
            <v>15</v>
          </cell>
          <cell r="N135">
            <v>15</v>
          </cell>
          <cell r="O135">
            <v>7</v>
          </cell>
          <cell r="P135">
            <v>20</v>
          </cell>
          <cell r="Q135" t="str">
            <v/>
          </cell>
        </row>
        <row r="136">
          <cell r="A136">
            <v>158</v>
          </cell>
          <cell r="B136" t="str">
            <v>Braintree</v>
          </cell>
          <cell r="C136" t="str">
            <v>Shire District</v>
          </cell>
          <cell r="D136" t="str">
            <v>East of England</v>
          </cell>
          <cell r="E136">
            <v>226</v>
          </cell>
          <cell r="F136">
            <v>7</v>
          </cell>
          <cell r="G136">
            <v>232</v>
          </cell>
          <cell r="H136">
            <v>101</v>
          </cell>
          <cell r="I136">
            <v>88</v>
          </cell>
          <cell r="J136">
            <v>155</v>
          </cell>
          <cell r="K136">
            <v>19</v>
          </cell>
          <cell r="L136">
            <v>6</v>
          </cell>
          <cell r="M136">
            <v>20</v>
          </cell>
          <cell r="N136">
            <v>18</v>
          </cell>
          <cell r="O136">
            <v>3</v>
          </cell>
          <cell r="P136">
            <v>20</v>
          </cell>
          <cell r="Q136" t="str">
            <v/>
          </cell>
        </row>
        <row r="137">
          <cell r="A137">
            <v>159</v>
          </cell>
          <cell r="B137" t="str">
            <v>Brentwood</v>
          </cell>
          <cell r="C137" t="str">
            <v>Shire District</v>
          </cell>
          <cell r="D137" t="str">
            <v>East of England</v>
          </cell>
          <cell r="E137">
            <v>165.94216</v>
          </cell>
          <cell r="F137">
            <v>7.8552499999999998</v>
          </cell>
          <cell r="G137">
            <v>171.06386000000001</v>
          </cell>
          <cell r="H137">
            <v>90.335380000000001</v>
          </cell>
          <cell r="I137">
            <v>47.131500000000003</v>
          </cell>
          <cell r="J137">
            <v>117.97507</v>
          </cell>
          <cell r="K137">
            <v>0</v>
          </cell>
          <cell r="L137">
            <v>4.9095300000000002</v>
          </cell>
          <cell r="M137">
            <v>0.98312999999999995</v>
          </cell>
          <cell r="N137">
            <v>0</v>
          </cell>
          <cell r="O137">
            <v>2.9457200000000001</v>
          </cell>
          <cell r="P137">
            <v>0.98312999999999995</v>
          </cell>
          <cell r="Q137" t="str">
            <v>Non-responder</v>
          </cell>
        </row>
        <row r="138">
          <cell r="A138">
            <v>160</v>
          </cell>
          <cell r="B138" t="str">
            <v>Castle Point</v>
          </cell>
          <cell r="C138" t="str">
            <v>Shire District</v>
          </cell>
          <cell r="D138" t="str">
            <v>East of England</v>
          </cell>
          <cell r="E138">
            <v>118</v>
          </cell>
          <cell r="F138">
            <v>11</v>
          </cell>
          <cell r="G138">
            <v>126</v>
          </cell>
          <cell r="H138">
            <v>77</v>
          </cell>
          <cell r="I138">
            <v>87</v>
          </cell>
          <cell r="J138">
            <v>113</v>
          </cell>
          <cell r="K138">
            <v>9</v>
          </cell>
          <cell r="L138">
            <v>16</v>
          </cell>
          <cell r="M138">
            <v>9</v>
          </cell>
          <cell r="N138">
            <v>8</v>
          </cell>
          <cell r="O138">
            <v>16</v>
          </cell>
          <cell r="P138">
            <v>12</v>
          </cell>
          <cell r="Q138" t="str">
            <v/>
          </cell>
        </row>
        <row r="139">
          <cell r="A139">
            <v>161</v>
          </cell>
          <cell r="B139" t="str">
            <v>Chelmsford</v>
          </cell>
          <cell r="C139" t="str">
            <v>Shire District</v>
          </cell>
          <cell r="D139" t="str">
            <v>East of England</v>
          </cell>
          <cell r="E139">
            <v>459</v>
          </cell>
          <cell r="F139">
            <v>59</v>
          </cell>
          <cell r="G139">
            <v>487</v>
          </cell>
          <cell r="H139">
            <v>263</v>
          </cell>
          <cell r="I139">
            <v>163</v>
          </cell>
          <cell r="J139">
            <v>330</v>
          </cell>
          <cell r="K139">
            <v>7</v>
          </cell>
          <cell r="L139">
            <v>16</v>
          </cell>
          <cell r="M139">
            <v>9</v>
          </cell>
          <cell r="N139">
            <v>6</v>
          </cell>
          <cell r="O139">
            <v>33</v>
          </cell>
          <cell r="P139">
            <v>12</v>
          </cell>
          <cell r="Q139" t="str">
            <v/>
          </cell>
        </row>
        <row r="140">
          <cell r="A140">
            <v>162</v>
          </cell>
          <cell r="B140" t="str">
            <v>Colchester</v>
          </cell>
          <cell r="C140" t="str">
            <v>Shire District</v>
          </cell>
          <cell r="D140" t="str">
            <v>East of England</v>
          </cell>
          <cell r="E140">
            <v>369</v>
          </cell>
          <cell r="F140">
            <v>30</v>
          </cell>
          <cell r="G140">
            <v>385</v>
          </cell>
          <cell r="H140">
            <v>215</v>
          </cell>
          <cell r="I140">
            <v>153</v>
          </cell>
          <cell r="J140">
            <v>302</v>
          </cell>
          <cell r="K140">
            <v>20</v>
          </cell>
          <cell r="L140">
            <v>178</v>
          </cell>
          <cell r="M140">
            <v>30</v>
          </cell>
          <cell r="N140">
            <v>28</v>
          </cell>
          <cell r="O140">
            <v>226</v>
          </cell>
          <cell r="P140">
            <v>48</v>
          </cell>
          <cell r="Q140" t="str">
            <v/>
          </cell>
        </row>
        <row r="141">
          <cell r="A141">
            <v>163</v>
          </cell>
          <cell r="B141" t="str">
            <v>Epping Forest</v>
          </cell>
          <cell r="C141" t="str">
            <v>Shire District</v>
          </cell>
          <cell r="D141" t="str">
            <v>East of England</v>
          </cell>
          <cell r="E141">
            <v>260</v>
          </cell>
          <cell r="F141">
            <v>17</v>
          </cell>
          <cell r="G141">
            <v>269</v>
          </cell>
          <cell r="H141">
            <v>208</v>
          </cell>
          <cell r="I141">
            <v>141</v>
          </cell>
          <cell r="J141">
            <v>282</v>
          </cell>
          <cell r="K141">
            <v>12</v>
          </cell>
          <cell r="L141">
            <v>18</v>
          </cell>
          <cell r="M141">
            <v>21</v>
          </cell>
          <cell r="N141">
            <v>11</v>
          </cell>
          <cell r="O141">
            <v>34</v>
          </cell>
          <cell r="P141">
            <v>29</v>
          </cell>
          <cell r="Q141" t="str">
            <v/>
          </cell>
        </row>
        <row r="142">
          <cell r="A142">
            <v>164</v>
          </cell>
          <cell r="B142" t="str">
            <v>Harlow</v>
          </cell>
          <cell r="C142" t="str">
            <v>Shire District</v>
          </cell>
          <cell r="D142" t="str">
            <v>East of England</v>
          </cell>
          <cell r="E142">
            <v>106</v>
          </cell>
          <cell r="F142">
            <v>24</v>
          </cell>
          <cell r="G142">
            <v>120</v>
          </cell>
          <cell r="H142">
            <v>154</v>
          </cell>
          <cell r="I142">
            <v>104</v>
          </cell>
          <cell r="J142">
            <v>219</v>
          </cell>
          <cell r="K142">
            <v>0</v>
          </cell>
          <cell r="L142">
            <v>40</v>
          </cell>
          <cell r="M142">
            <v>24</v>
          </cell>
          <cell r="N142">
            <v>0</v>
          </cell>
          <cell r="O142">
            <v>39</v>
          </cell>
          <cell r="P142">
            <v>23</v>
          </cell>
          <cell r="Q142" t="str">
            <v/>
          </cell>
        </row>
        <row r="143">
          <cell r="A143">
            <v>165</v>
          </cell>
          <cell r="B143" t="str">
            <v>Maldon</v>
          </cell>
          <cell r="C143" t="str">
            <v>Shire District</v>
          </cell>
          <cell r="D143" t="str">
            <v>East of England</v>
          </cell>
          <cell r="E143">
            <v>64</v>
          </cell>
          <cell r="F143">
            <v>7</v>
          </cell>
          <cell r="G143">
            <v>67</v>
          </cell>
          <cell r="H143">
            <v>75</v>
          </cell>
          <cell r="I143">
            <v>54</v>
          </cell>
          <cell r="J143">
            <v>107</v>
          </cell>
          <cell r="K143">
            <v>4</v>
          </cell>
          <cell r="L143">
            <v>6</v>
          </cell>
          <cell r="M143">
            <v>7</v>
          </cell>
          <cell r="N143">
            <v>7</v>
          </cell>
          <cell r="O143">
            <v>10</v>
          </cell>
          <cell r="P143">
            <v>11</v>
          </cell>
          <cell r="Q143" t="str">
            <v/>
          </cell>
        </row>
        <row r="144">
          <cell r="A144">
            <v>166</v>
          </cell>
          <cell r="B144" t="str">
            <v>Rochford</v>
          </cell>
          <cell r="C144" t="str">
            <v>Shire District</v>
          </cell>
          <cell r="D144" t="str">
            <v>East of England</v>
          </cell>
          <cell r="E144">
            <v>72</v>
          </cell>
          <cell r="F144">
            <v>14</v>
          </cell>
          <cell r="G144">
            <v>81</v>
          </cell>
          <cell r="H144">
            <v>82</v>
          </cell>
          <cell r="I144">
            <v>48</v>
          </cell>
          <cell r="J144">
            <v>113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  <cell r="O144">
            <v>1</v>
          </cell>
          <cell r="P144">
            <v>2</v>
          </cell>
          <cell r="Q144" t="str">
            <v/>
          </cell>
        </row>
        <row r="145">
          <cell r="A145">
            <v>168</v>
          </cell>
          <cell r="B145" t="str">
            <v>Tendring</v>
          </cell>
          <cell r="C145" t="str">
            <v>Shire District</v>
          </cell>
          <cell r="D145" t="str">
            <v>East of England</v>
          </cell>
          <cell r="E145">
            <v>175</v>
          </cell>
          <cell r="F145">
            <v>34</v>
          </cell>
          <cell r="G145">
            <v>194</v>
          </cell>
          <cell r="H145">
            <v>160</v>
          </cell>
          <cell r="I145">
            <v>151</v>
          </cell>
          <cell r="J145">
            <v>259</v>
          </cell>
          <cell r="K145">
            <v>4</v>
          </cell>
          <cell r="L145">
            <v>134</v>
          </cell>
          <cell r="M145">
            <v>24</v>
          </cell>
          <cell r="N145">
            <v>6</v>
          </cell>
          <cell r="O145">
            <v>109</v>
          </cell>
          <cell r="P145">
            <v>22</v>
          </cell>
          <cell r="Q145" t="str">
            <v/>
          </cell>
        </row>
        <row r="146">
          <cell r="A146">
            <v>170</v>
          </cell>
          <cell r="B146" t="str">
            <v>Uttlesford</v>
          </cell>
          <cell r="C146" t="str">
            <v>Shire District</v>
          </cell>
          <cell r="D146" t="str">
            <v>East of England</v>
          </cell>
          <cell r="E146">
            <v>140</v>
          </cell>
          <cell r="F146">
            <v>15</v>
          </cell>
          <cell r="G146">
            <v>145</v>
          </cell>
          <cell r="H146">
            <v>94</v>
          </cell>
          <cell r="I146">
            <v>76</v>
          </cell>
          <cell r="J146">
            <v>127</v>
          </cell>
          <cell r="K146">
            <v>5</v>
          </cell>
          <cell r="L146">
            <v>1</v>
          </cell>
          <cell r="M146">
            <v>6</v>
          </cell>
          <cell r="N146">
            <v>2</v>
          </cell>
          <cell r="O146">
            <v>2</v>
          </cell>
          <cell r="P146">
            <v>3</v>
          </cell>
          <cell r="Q146" t="str">
            <v/>
          </cell>
        </row>
        <row r="147">
          <cell r="A147">
            <v>171</v>
          </cell>
          <cell r="B147" t="str">
            <v>Hertfordshire</v>
          </cell>
          <cell r="C147" t="str">
            <v>Shire County</v>
          </cell>
          <cell r="D147" t="str">
            <v>East of England</v>
          </cell>
          <cell r="E147">
            <v>3201</v>
          </cell>
          <cell r="F147">
            <v>1201</v>
          </cell>
          <cell r="G147">
            <v>3847</v>
          </cell>
          <cell r="H147">
            <v>7007</v>
          </cell>
          <cell r="I147">
            <v>14213</v>
          </cell>
          <cell r="J147">
            <v>13798</v>
          </cell>
          <cell r="K147">
            <v>526</v>
          </cell>
          <cell r="L147">
            <v>106</v>
          </cell>
          <cell r="M147">
            <v>589</v>
          </cell>
          <cell r="N147">
            <v>2071</v>
          </cell>
          <cell r="O147">
            <v>770</v>
          </cell>
          <cell r="P147">
            <v>2393</v>
          </cell>
          <cell r="Q147" t="str">
            <v/>
          </cell>
        </row>
        <row r="148">
          <cell r="A148">
            <v>172</v>
          </cell>
          <cell r="B148" t="str">
            <v>Broxbourne</v>
          </cell>
          <cell r="C148" t="str">
            <v>Shire District</v>
          </cell>
          <cell r="D148" t="str">
            <v>East of England</v>
          </cell>
          <cell r="E148">
            <v>216</v>
          </cell>
          <cell r="F148">
            <v>38</v>
          </cell>
          <cell r="G148">
            <v>236</v>
          </cell>
          <cell r="H148">
            <v>125</v>
          </cell>
          <cell r="I148">
            <v>219</v>
          </cell>
          <cell r="J148">
            <v>238</v>
          </cell>
          <cell r="K148">
            <v>1</v>
          </cell>
          <cell r="L148">
            <v>51</v>
          </cell>
          <cell r="M148">
            <v>19</v>
          </cell>
          <cell r="N148">
            <v>1</v>
          </cell>
          <cell r="O148">
            <v>45</v>
          </cell>
          <cell r="P148">
            <v>15</v>
          </cell>
          <cell r="Q148" t="str">
            <v/>
          </cell>
        </row>
        <row r="149">
          <cell r="A149">
            <v>173</v>
          </cell>
          <cell r="B149" t="str">
            <v>Dacorum</v>
          </cell>
          <cell r="C149" t="str">
            <v>Shire District</v>
          </cell>
          <cell r="D149" t="str">
            <v>East of England</v>
          </cell>
          <cell r="E149">
            <v>320</v>
          </cell>
          <cell r="F149">
            <v>10</v>
          </cell>
          <cell r="G149">
            <v>326</v>
          </cell>
          <cell r="H149">
            <v>220</v>
          </cell>
          <cell r="I149">
            <v>80</v>
          </cell>
          <cell r="J149">
            <v>268</v>
          </cell>
          <cell r="K149">
            <v>12</v>
          </cell>
          <cell r="L149">
            <v>2</v>
          </cell>
          <cell r="M149">
            <v>13</v>
          </cell>
          <cell r="N149">
            <v>5</v>
          </cell>
          <cell r="O149">
            <v>1</v>
          </cell>
          <cell r="P149">
            <v>6</v>
          </cell>
          <cell r="Q149" t="str">
            <v>Constructed</v>
          </cell>
        </row>
        <row r="150">
          <cell r="A150">
            <v>174</v>
          </cell>
          <cell r="B150" t="str">
            <v>East Hertfordshire</v>
          </cell>
          <cell r="C150" t="str">
            <v>Shire District</v>
          </cell>
          <cell r="D150" t="str">
            <v>East of England</v>
          </cell>
          <cell r="E150">
            <v>92</v>
          </cell>
          <cell r="F150">
            <v>10</v>
          </cell>
          <cell r="G150">
            <v>98</v>
          </cell>
          <cell r="H150">
            <v>125</v>
          </cell>
          <cell r="I150">
            <v>102</v>
          </cell>
          <cell r="J150">
            <v>192</v>
          </cell>
          <cell r="K150">
            <v>2</v>
          </cell>
          <cell r="L150">
            <v>14</v>
          </cell>
          <cell r="M150">
            <v>4</v>
          </cell>
          <cell r="N150">
            <v>8</v>
          </cell>
          <cell r="O150">
            <v>18</v>
          </cell>
          <cell r="P150">
            <v>12</v>
          </cell>
          <cell r="Q150" t="str">
            <v/>
          </cell>
        </row>
        <row r="151">
          <cell r="A151">
            <v>175</v>
          </cell>
          <cell r="B151" t="str">
            <v>Hertsmere</v>
          </cell>
          <cell r="C151" t="str">
            <v>Shire District</v>
          </cell>
          <cell r="D151" t="str">
            <v>East of England</v>
          </cell>
          <cell r="E151">
            <v>143</v>
          </cell>
          <cell r="F151">
            <v>7</v>
          </cell>
          <cell r="G151">
            <v>148</v>
          </cell>
          <cell r="H151">
            <v>94</v>
          </cell>
          <cell r="I151">
            <v>50</v>
          </cell>
          <cell r="J151">
            <v>127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A152">
            <v>176</v>
          </cell>
          <cell r="B152" t="str">
            <v>North Hertfordshire</v>
          </cell>
          <cell r="C152" t="str">
            <v>Shire District</v>
          </cell>
          <cell r="D152" t="str">
            <v>East of England</v>
          </cell>
          <cell r="E152">
            <v>102</v>
          </cell>
          <cell r="F152">
            <v>8</v>
          </cell>
          <cell r="G152">
            <v>107</v>
          </cell>
          <cell r="H152">
            <v>117</v>
          </cell>
          <cell r="I152">
            <v>111</v>
          </cell>
          <cell r="J152">
            <v>185</v>
          </cell>
          <cell r="K152">
            <v>4</v>
          </cell>
          <cell r="L152">
            <v>0</v>
          </cell>
          <cell r="M152">
            <v>4</v>
          </cell>
          <cell r="N152">
            <v>5</v>
          </cell>
          <cell r="O152">
            <v>0</v>
          </cell>
          <cell r="P152">
            <v>5</v>
          </cell>
          <cell r="Q152" t="str">
            <v/>
          </cell>
        </row>
        <row r="153">
          <cell r="A153">
            <v>177</v>
          </cell>
          <cell r="B153" t="str">
            <v>St Albans</v>
          </cell>
          <cell r="C153" t="str">
            <v>Shire District</v>
          </cell>
          <cell r="D153" t="str">
            <v>East of England</v>
          </cell>
          <cell r="E153">
            <v>129</v>
          </cell>
          <cell r="F153">
            <v>24</v>
          </cell>
          <cell r="G153">
            <v>137</v>
          </cell>
          <cell r="H153">
            <v>142</v>
          </cell>
          <cell r="I153">
            <v>78</v>
          </cell>
          <cell r="J153">
            <v>185</v>
          </cell>
          <cell r="K153">
            <v>10</v>
          </cell>
          <cell r="L153">
            <v>1</v>
          </cell>
          <cell r="M153">
            <v>11</v>
          </cell>
          <cell r="N153">
            <v>18</v>
          </cell>
          <cell r="O153">
            <v>3</v>
          </cell>
          <cell r="P153">
            <v>20</v>
          </cell>
          <cell r="Q153" t="str">
            <v/>
          </cell>
        </row>
        <row r="154">
          <cell r="A154">
            <v>178</v>
          </cell>
          <cell r="B154" t="str">
            <v>Stevenage</v>
          </cell>
          <cell r="C154" t="str">
            <v>Shire District</v>
          </cell>
          <cell r="D154" t="str">
            <v>East of England</v>
          </cell>
          <cell r="E154">
            <v>318</v>
          </cell>
          <cell r="F154">
            <v>14</v>
          </cell>
          <cell r="G154">
            <v>325</v>
          </cell>
          <cell r="H154">
            <v>227</v>
          </cell>
          <cell r="I154">
            <v>110</v>
          </cell>
          <cell r="J154">
            <v>295</v>
          </cell>
          <cell r="K154">
            <v>2</v>
          </cell>
          <cell r="L154">
            <v>2</v>
          </cell>
          <cell r="M154">
            <v>2</v>
          </cell>
          <cell r="N154">
            <v>5</v>
          </cell>
          <cell r="O154">
            <v>16</v>
          </cell>
          <cell r="P154">
            <v>7</v>
          </cell>
          <cell r="Q154" t="str">
            <v/>
          </cell>
        </row>
        <row r="155">
          <cell r="A155">
            <v>179</v>
          </cell>
          <cell r="B155" t="str">
            <v>Three Rivers</v>
          </cell>
          <cell r="C155" t="str">
            <v>Shire District</v>
          </cell>
          <cell r="D155" t="str">
            <v>East of England</v>
          </cell>
          <cell r="E155">
            <v>172</v>
          </cell>
          <cell r="F155">
            <v>16</v>
          </cell>
          <cell r="G155">
            <v>182</v>
          </cell>
          <cell r="H155">
            <v>91</v>
          </cell>
          <cell r="I155">
            <v>54</v>
          </cell>
          <cell r="J155">
            <v>124</v>
          </cell>
          <cell r="K155">
            <v>3</v>
          </cell>
          <cell r="L155">
            <v>6</v>
          </cell>
          <cell r="M155">
            <v>5</v>
          </cell>
          <cell r="N155">
            <v>4</v>
          </cell>
          <cell r="O155">
            <v>12</v>
          </cell>
          <cell r="P155">
            <v>7</v>
          </cell>
          <cell r="Q155" t="str">
            <v/>
          </cell>
        </row>
        <row r="156">
          <cell r="A156">
            <v>180</v>
          </cell>
          <cell r="B156" t="str">
            <v>Watford</v>
          </cell>
          <cell r="C156" t="str">
            <v>Shire District</v>
          </cell>
          <cell r="D156" t="str">
            <v>East of England</v>
          </cell>
          <cell r="E156">
            <v>68</v>
          </cell>
          <cell r="F156">
            <v>12</v>
          </cell>
          <cell r="G156">
            <v>76</v>
          </cell>
          <cell r="H156">
            <v>88</v>
          </cell>
          <cell r="I156">
            <v>62</v>
          </cell>
          <cell r="J156">
            <v>125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A157">
            <v>181</v>
          </cell>
          <cell r="B157" t="str">
            <v>Welwyn Hatfield</v>
          </cell>
          <cell r="C157" t="str">
            <v>Shire District</v>
          </cell>
          <cell r="D157" t="str">
            <v>East of England</v>
          </cell>
          <cell r="E157">
            <v>80</v>
          </cell>
          <cell r="F157">
            <v>23</v>
          </cell>
          <cell r="G157">
            <v>91</v>
          </cell>
          <cell r="H157">
            <v>69</v>
          </cell>
          <cell r="I157">
            <v>87</v>
          </cell>
          <cell r="J157">
            <v>106</v>
          </cell>
          <cell r="K157">
            <v>4</v>
          </cell>
          <cell r="L157">
            <v>36</v>
          </cell>
          <cell r="M157">
            <v>4</v>
          </cell>
          <cell r="N157">
            <v>14</v>
          </cell>
          <cell r="O157">
            <v>47</v>
          </cell>
          <cell r="P157">
            <v>17</v>
          </cell>
          <cell r="Q157" t="str">
            <v/>
          </cell>
        </row>
        <row r="158">
          <cell r="A158">
            <v>183</v>
          </cell>
          <cell r="B158" t="str">
            <v>Birmingham</v>
          </cell>
          <cell r="C158" t="str">
            <v>Met District</v>
          </cell>
          <cell r="D158" t="str">
            <v>West Midlands</v>
          </cell>
          <cell r="E158">
            <v>6025</v>
          </cell>
          <cell r="F158">
            <v>1539</v>
          </cell>
          <cell r="G158">
            <v>6876</v>
          </cell>
          <cell r="H158">
            <v>10066</v>
          </cell>
          <cell r="I158">
            <v>16262</v>
          </cell>
          <cell r="J158">
            <v>18573</v>
          </cell>
          <cell r="K158">
            <v>389</v>
          </cell>
          <cell r="L158">
            <v>1081</v>
          </cell>
          <cell r="M158">
            <v>906</v>
          </cell>
          <cell r="N158">
            <v>748</v>
          </cell>
          <cell r="O158">
            <v>1863</v>
          </cell>
          <cell r="P158">
            <v>1706</v>
          </cell>
          <cell r="Q158" t="str">
            <v/>
          </cell>
        </row>
        <row r="159">
          <cell r="A159">
            <v>184</v>
          </cell>
          <cell r="B159" t="str">
            <v>Coventry</v>
          </cell>
          <cell r="C159" t="str">
            <v>Met District</v>
          </cell>
          <cell r="D159" t="str">
            <v>West Midlands</v>
          </cell>
          <cell r="E159">
            <v>1868</v>
          </cell>
          <cell r="F159">
            <v>559</v>
          </cell>
          <cell r="G159">
            <v>2191</v>
          </cell>
          <cell r="H159">
            <v>3672</v>
          </cell>
          <cell r="I159">
            <v>5296</v>
          </cell>
          <cell r="J159">
            <v>6762</v>
          </cell>
          <cell r="K159">
            <v>35</v>
          </cell>
          <cell r="L159">
            <v>142</v>
          </cell>
          <cell r="M159">
            <v>41</v>
          </cell>
          <cell r="N159">
            <v>22</v>
          </cell>
          <cell r="O159">
            <v>396</v>
          </cell>
          <cell r="P159">
            <v>74</v>
          </cell>
          <cell r="Q159" t="str">
            <v/>
          </cell>
        </row>
        <row r="160">
          <cell r="A160">
            <v>185</v>
          </cell>
          <cell r="B160" t="str">
            <v>Dudley</v>
          </cell>
          <cell r="C160" t="str">
            <v>Met District</v>
          </cell>
          <cell r="D160" t="str">
            <v>West Midlands</v>
          </cell>
          <cell r="E160">
            <v>2394</v>
          </cell>
          <cell r="F160">
            <v>657</v>
          </cell>
          <cell r="G160">
            <v>2642</v>
          </cell>
          <cell r="H160">
            <v>3472</v>
          </cell>
          <cell r="I160">
            <v>5921</v>
          </cell>
          <cell r="J160">
            <v>6485</v>
          </cell>
          <cell r="K160">
            <v>56</v>
          </cell>
          <cell r="L160">
            <v>320</v>
          </cell>
          <cell r="M160">
            <v>88</v>
          </cell>
          <cell r="N160">
            <v>14</v>
          </cell>
          <cell r="O160">
            <v>702</v>
          </cell>
          <cell r="P160">
            <v>33</v>
          </cell>
          <cell r="Q160" t="str">
            <v/>
          </cell>
        </row>
        <row r="161">
          <cell r="A161">
            <v>186</v>
          </cell>
          <cell r="B161" t="str">
            <v>Sandwell</v>
          </cell>
          <cell r="C161" t="str">
            <v>Met District</v>
          </cell>
          <cell r="D161" t="str">
            <v>West Midlands</v>
          </cell>
          <cell r="E161">
            <v>1913</v>
          </cell>
          <cell r="F161">
            <v>355</v>
          </cell>
          <cell r="G161">
            <v>2110</v>
          </cell>
          <cell r="H161">
            <v>2830</v>
          </cell>
          <cell r="I161">
            <v>4105</v>
          </cell>
          <cell r="J161">
            <v>5147</v>
          </cell>
          <cell r="K161">
            <v>70</v>
          </cell>
          <cell r="L161">
            <v>65</v>
          </cell>
          <cell r="M161">
            <v>108</v>
          </cell>
          <cell r="N161">
            <v>95</v>
          </cell>
          <cell r="O161">
            <v>200</v>
          </cell>
          <cell r="P161">
            <v>174</v>
          </cell>
          <cell r="Q161" t="str">
            <v/>
          </cell>
        </row>
        <row r="162">
          <cell r="A162">
            <v>187</v>
          </cell>
          <cell r="B162" t="str">
            <v>Solihull</v>
          </cell>
          <cell r="C162" t="str">
            <v>Met District</v>
          </cell>
          <cell r="D162" t="str">
            <v>West Midlands</v>
          </cell>
          <cell r="E162">
            <v>879</v>
          </cell>
          <cell r="F162">
            <v>392</v>
          </cell>
          <cell r="G162">
            <v>1020</v>
          </cell>
          <cell r="H162">
            <v>1676</v>
          </cell>
          <cell r="I162">
            <v>4029</v>
          </cell>
          <cell r="J162">
            <v>3587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A163">
            <v>188</v>
          </cell>
          <cell r="B163" t="str">
            <v>Walsall</v>
          </cell>
          <cell r="C163" t="str">
            <v>Met District</v>
          </cell>
          <cell r="D163" t="str">
            <v>West Midlands</v>
          </cell>
          <cell r="E163">
            <v>1329.50108</v>
          </cell>
          <cell r="F163">
            <v>330.90240999999997</v>
          </cell>
          <cell r="G163">
            <v>1479.6040499999999</v>
          </cell>
          <cell r="H163">
            <v>2450.8380299999999</v>
          </cell>
          <cell r="I163">
            <v>3495.5862999999999</v>
          </cell>
          <cell r="J163">
            <v>4140.92508</v>
          </cell>
          <cell r="K163">
            <v>63.823909999999998</v>
          </cell>
          <cell r="L163">
            <v>376.07010000000002</v>
          </cell>
          <cell r="M163">
            <v>111.09319000000001</v>
          </cell>
          <cell r="N163">
            <v>159.06881000000001</v>
          </cell>
          <cell r="O163">
            <v>1403.1440500000001</v>
          </cell>
          <cell r="P163">
            <v>419.79464000000002</v>
          </cell>
          <cell r="Q163" t="str">
            <v>Non-responder</v>
          </cell>
        </row>
        <row r="164">
          <cell r="A164">
            <v>189</v>
          </cell>
          <cell r="B164" t="str">
            <v>Wolverhampton</v>
          </cell>
          <cell r="C164" t="str">
            <v>Met District</v>
          </cell>
          <cell r="D164" t="str">
            <v>West Midlands</v>
          </cell>
          <cell r="E164">
            <v>1695.72747</v>
          </cell>
          <cell r="F164">
            <v>480.60205000000002</v>
          </cell>
          <cell r="G164">
            <v>1943.72306</v>
          </cell>
          <cell r="H164">
            <v>3167.6928600000001</v>
          </cell>
          <cell r="I164">
            <v>4213.5374000000002</v>
          </cell>
          <cell r="J164">
            <v>5429.1874100000005</v>
          </cell>
          <cell r="K164">
            <v>108.96241000000001</v>
          </cell>
          <cell r="L164">
            <v>74.911659999999998</v>
          </cell>
          <cell r="M164">
            <v>153.78479999999999</v>
          </cell>
          <cell r="N164">
            <v>200.41300000000001</v>
          </cell>
          <cell r="O164">
            <v>398.88024000000001</v>
          </cell>
          <cell r="P164">
            <v>417.55493000000001</v>
          </cell>
          <cell r="Q164" t="str">
            <v>De-receipted</v>
          </cell>
        </row>
        <row r="165">
          <cell r="A165">
            <v>190</v>
          </cell>
          <cell r="B165" t="str">
            <v>Worcestershire</v>
          </cell>
          <cell r="C165" t="str">
            <v>Shire County</v>
          </cell>
          <cell r="D165" t="str">
            <v>West Midlands</v>
          </cell>
          <cell r="E165">
            <v>1168</v>
          </cell>
          <cell r="F165">
            <v>597</v>
          </cell>
          <cell r="G165">
            <v>1566</v>
          </cell>
          <cell r="H165">
            <v>2405</v>
          </cell>
          <cell r="I165">
            <v>6261</v>
          </cell>
          <cell r="J165">
            <v>5789</v>
          </cell>
          <cell r="K165">
            <v>86</v>
          </cell>
          <cell r="L165">
            <v>294</v>
          </cell>
          <cell r="M165">
            <v>194</v>
          </cell>
          <cell r="N165">
            <v>227</v>
          </cell>
          <cell r="O165">
            <v>1293</v>
          </cell>
          <cell r="P165">
            <v>852</v>
          </cell>
          <cell r="Q165" t="str">
            <v/>
          </cell>
        </row>
        <row r="166">
          <cell r="A166">
            <v>191</v>
          </cell>
          <cell r="B166" t="str">
            <v>Bromsgrove</v>
          </cell>
          <cell r="C166" t="str">
            <v>Shire District</v>
          </cell>
          <cell r="D166" t="str">
            <v>West Midlands</v>
          </cell>
          <cell r="E166">
            <v>173</v>
          </cell>
          <cell r="F166">
            <v>6</v>
          </cell>
          <cell r="G166">
            <v>177</v>
          </cell>
          <cell r="H166">
            <v>94</v>
          </cell>
          <cell r="I166">
            <v>50</v>
          </cell>
          <cell r="J166">
            <v>126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A167">
            <v>194</v>
          </cell>
          <cell r="B167" t="str">
            <v>Malvern Hills</v>
          </cell>
          <cell r="C167" t="str">
            <v>Shire District</v>
          </cell>
          <cell r="D167" t="str">
            <v>West Midlands</v>
          </cell>
          <cell r="E167">
            <v>74</v>
          </cell>
          <cell r="F167">
            <v>7</v>
          </cell>
          <cell r="G167">
            <v>78</v>
          </cell>
          <cell r="H167">
            <v>35</v>
          </cell>
          <cell r="I167">
            <v>27</v>
          </cell>
          <cell r="J167">
            <v>54</v>
          </cell>
          <cell r="K167">
            <v>8</v>
          </cell>
          <cell r="L167">
            <v>10</v>
          </cell>
          <cell r="M167">
            <v>11</v>
          </cell>
          <cell r="N167">
            <v>3</v>
          </cell>
          <cell r="O167">
            <v>9</v>
          </cell>
          <cell r="P167">
            <v>6</v>
          </cell>
          <cell r="Q167" t="str">
            <v/>
          </cell>
        </row>
        <row r="168">
          <cell r="A168">
            <v>195</v>
          </cell>
          <cell r="B168" t="str">
            <v>Redditch</v>
          </cell>
          <cell r="C168" t="str">
            <v>Shire District</v>
          </cell>
          <cell r="D168" t="str">
            <v>West Midlands</v>
          </cell>
          <cell r="E168">
            <v>201</v>
          </cell>
          <cell r="F168">
            <v>43</v>
          </cell>
          <cell r="G168">
            <v>227</v>
          </cell>
          <cell r="H168">
            <v>168</v>
          </cell>
          <cell r="I168">
            <v>193</v>
          </cell>
          <cell r="J168">
            <v>287</v>
          </cell>
          <cell r="K168">
            <v>5</v>
          </cell>
          <cell r="L168">
            <v>53</v>
          </cell>
          <cell r="M168">
            <v>5</v>
          </cell>
          <cell r="N168">
            <v>10</v>
          </cell>
          <cell r="O168">
            <v>74</v>
          </cell>
          <cell r="P168">
            <v>10</v>
          </cell>
          <cell r="Q168" t="str">
            <v/>
          </cell>
        </row>
        <row r="169">
          <cell r="A169">
            <v>197</v>
          </cell>
          <cell r="B169" t="str">
            <v>Worcester</v>
          </cell>
          <cell r="C169" t="str">
            <v>Shire District</v>
          </cell>
          <cell r="D169" t="str">
            <v>West Midlands</v>
          </cell>
          <cell r="E169">
            <v>156</v>
          </cell>
          <cell r="F169">
            <v>12</v>
          </cell>
          <cell r="G169">
            <v>161</v>
          </cell>
          <cell r="H169">
            <v>65</v>
          </cell>
          <cell r="I169">
            <v>67</v>
          </cell>
          <cell r="J169">
            <v>102</v>
          </cell>
          <cell r="K169">
            <v>2</v>
          </cell>
          <cell r="L169">
            <v>0</v>
          </cell>
          <cell r="M169">
            <v>2</v>
          </cell>
          <cell r="N169">
            <v>0</v>
          </cell>
          <cell r="O169">
            <v>2</v>
          </cell>
          <cell r="P169">
            <v>1</v>
          </cell>
          <cell r="Q169" t="str">
            <v/>
          </cell>
        </row>
        <row r="170">
          <cell r="A170">
            <v>198</v>
          </cell>
          <cell r="B170" t="str">
            <v>Wychavon</v>
          </cell>
          <cell r="C170" t="str">
            <v>Shire District</v>
          </cell>
          <cell r="D170" t="str">
            <v>West Midlands</v>
          </cell>
          <cell r="E170">
            <v>67</v>
          </cell>
          <cell r="F170">
            <v>14</v>
          </cell>
          <cell r="G170">
            <v>76</v>
          </cell>
          <cell r="H170">
            <v>75</v>
          </cell>
          <cell r="I170">
            <v>71</v>
          </cell>
          <cell r="J170">
            <v>122</v>
          </cell>
          <cell r="K170">
            <v>9</v>
          </cell>
          <cell r="L170">
            <v>2</v>
          </cell>
          <cell r="M170">
            <v>10</v>
          </cell>
          <cell r="N170">
            <v>11</v>
          </cell>
          <cell r="O170">
            <v>3</v>
          </cell>
          <cell r="P170">
            <v>13</v>
          </cell>
          <cell r="Q170" t="str">
            <v/>
          </cell>
        </row>
        <row r="171">
          <cell r="A171">
            <v>199</v>
          </cell>
          <cell r="B171" t="str">
            <v>Wyre Forest</v>
          </cell>
          <cell r="C171" t="str">
            <v>Shire District</v>
          </cell>
          <cell r="D171" t="str">
            <v>West Midlands</v>
          </cell>
          <cell r="E171">
            <v>144</v>
          </cell>
          <cell r="F171">
            <v>13</v>
          </cell>
          <cell r="G171">
            <v>152</v>
          </cell>
          <cell r="H171">
            <v>84</v>
          </cell>
          <cell r="I171">
            <v>77</v>
          </cell>
          <cell r="J171">
            <v>132</v>
          </cell>
          <cell r="K171">
            <v>0</v>
          </cell>
          <cell r="L171">
            <v>18</v>
          </cell>
          <cell r="M171">
            <v>6</v>
          </cell>
          <cell r="N171">
            <v>0</v>
          </cell>
          <cell r="O171">
            <v>42</v>
          </cell>
          <cell r="P171">
            <v>11</v>
          </cell>
          <cell r="Q171" t="str">
            <v/>
          </cell>
        </row>
        <row r="172">
          <cell r="A172">
            <v>207</v>
          </cell>
          <cell r="B172" t="str">
            <v>Staffordshire</v>
          </cell>
          <cell r="C172" t="str">
            <v>Shire County</v>
          </cell>
          <cell r="D172" t="str">
            <v>West Midlands</v>
          </cell>
          <cell r="E172">
            <v>2420</v>
          </cell>
          <cell r="F172">
            <v>822</v>
          </cell>
          <cell r="G172">
            <v>2807</v>
          </cell>
          <cell r="H172">
            <v>6043</v>
          </cell>
          <cell r="I172">
            <v>7939</v>
          </cell>
          <cell r="J172">
            <v>10091</v>
          </cell>
          <cell r="K172">
            <v>209</v>
          </cell>
          <cell r="L172">
            <v>263</v>
          </cell>
          <cell r="M172">
            <v>300</v>
          </cell>
          <cell r="N172">
            <v>668</v>
          </cell>
          <cell r="O172">
            <v>1640</v>
          </cell>
          <cell r="P172">
            <v>1358</v>
          </cell>
          <cell r="Q172" t="str">
            <v/>
          </cell>
        </row>
        <row r="173">
          <cell r="A173">
            <v>208</v>
          </cell>
          <cell r="B173" t="str">
            <v>Cannock Chase</v>
          </cell>
          <cell r="C173" t="str">
            <v>Shire District</v>
          </cell>
          <cell r="D173" t="str">
            <v>West Midlands</v>
          </cell>
          <cell r="E173">
            <v>221</v>
          </cell>
          <cell r="F173">
            <v>20</v>
          </cell>
          <cell r="G173">
            <v>225</v>
          </cell>
          <cell r="H173">
            <v>139</v>
          </cell>
          <cell r="I173">
            <v>136</v>
          </cell>
          <cell r="J173">
            <v>215</v>
          </cell>
          <cell r="K173">
            <v>0</v>
          </cell>
          <cell r="L173">
            <v>6</v>
          </cell>
          <cell r="M173">
            <v>1</v>
          </cell>
          <cell r="N173">
            <v>0</v>
          </cell>
          <cell r="O173">
            <v>8</v>
          </cell>
          <cell r="P173">
            <v>1</v>
          </cell>
          <cell r="Q173" t="str">
            <v/>
          </cell>
        </row>
        <row r="174">
          <cell r="A174">
            <v>209</v>
          </cell>
          <cell r="B174" t="str">
            <v>East Staffordshire</v>
          </cell>
          <cell r="C174" t="str">
            <v>Shire District</v>
          </cell>
          <cell r="D174" t="str">
            <v>West Midlands</v>
          </cell>
          <cell r="E174">
            <v>140</v>
          </cell>
          <cell r="F174">
            <v>28</v>
          </cell>
          <cell r="G174">
            <v>156</v>
          </cell>
          <cell r="H174">
            <v>86</v>
          </cell>
          <cell r="I174">
            <v>113</v>
          </cell>
          <cell r="J174">
            <v>149</v>
          </cell>
          <cell r="K174">
            <v>4</v>
          </cell>
          <cell r="L174">
            <v>79</v>
          </cell>
          <cell r="M174">
            <v>5</v>
          </cell>
          <cell r="N174">
            <v>4</v>
          </cell>
          <cell r="O174">
            <v>91</v>
          </cell>
          <cell r="P174">
            <v>5</v>
          </cell>
          <cell r="Q174" t="str">
            <v/>
          </cell>
        </row>
        <row r="175">
          <cell r="A175">
            <v>210</v>
          </cell>
          <cell r="B175" t="str">
            <v>Lichfield</v>
          </cell>
          <cell r="C175" t="str">
            <v>Shire District</v>
          </cell>
          <cell r="D175" t="str">
            <v>West Midlands</v>
          </cell>
          <cell r="E175">
            <v>162</v>
          </cell>
          <cell r="F175">
            <v>25</v>
          </cell>
          <cell r="G175">
            <v>173</v>
          </cell>
          <cell r="H175">
            <v>81</v>
          </cell>
          <cell r="I175">
            <v>131</v>
          </cell>
          <cell r="J175">
            <v>146</v>
          </cell>
          <cell r="K175">
            <v>4</v>
          </cell>
          <cell r="L175">
            <v>4</v>
          </cell>
          <cell r="M175">
            <v>5</v>
          </cell>
          <cell r="N175">
            <v>8</v>
          </cell>
          <cell r="O175">
            <v>15</v>
          </cell>
          <cell r="P175">
            <v>13</v>
          </cell>
          <cell r="Q175" t="str">
            <v/>
          </cell>
        </row>
        <row r="176">
          <cell r="A176">
            <v>211</v>
          </cell>
          <cell r="B176" t="str">
            <v>Newcastle-under-Lyme</v>
          </cell>
          <cell r="C176" t="str">
            <v>Shire District</v>
          </cell>
          <cell r="D176" t="str">
            <v>West Midlands</v>
          </cell>
          <cell r="E176">
            <v>237</v>
          </cell>
          <cell r="F176">
            <v>15</v>
          </cell>
          <cell r="G176">
            <v>246</v>
          </cell>
          <cell r="H176">
            <v>140</v>
          </cell>
          <cell r="I176">
            <v>85</v>
          </cell>
          <cell r="J176">
            <v>194</v>
          </cell>
          <cell r="K176">
            <v>15</v>
          </cell>
          <cell r="L176">
            <v>30</v>
          </cell>
          <cell r="M176">
            <v>21</v>
          </cell>
          <cell r="N176">
            <v>2</v>
          </cell>
          <cell r="O176">
            <v>20</v>
          </cell>
          <cell r="P176">
            <v>13</v>
          </cell>
          <cell r="Q176" t="str">
            <v/>
          </cell>
        </row>
        <row r="177">
          <cell r="A177">
            <v>212</v>
          </cell>
          <cell r="B177" t="str">
            <v>South Staffordshire</v>
          </cell>
          <cell r="C177" t="str">
            <v>Shire District</v>
          </cell>
          <cell r="D177" t="str">
            <v>West Midlands</v>
          </cell>
          <cell r="E177">
            <v>84</v>
          </cell>
          <cell r="F177">
            <v>50</v>
          </cell>
          <cell r="G177">
            <v>99</v>
          </cell>
          <cell r="H177">
            <v>90</v>
          </cell>
          <cell r="I177">
            <v>101</v>
          </cell>
          <cell r="J177">
            <v>136</v>
          </cell>
          <cell r="K177">
            <v>6</v>
          </cell>
          <cell r="L177">
            <v>31</v>
          </cell>
          <cell r="M177">
            <v>7</v>
          </cell>
          <cell r="N177">
            <v>2</v>
          </cell>
          <cell r="O177">
            <v>46</v>
          </cell>
          <cell r="P177">
            <v>3</v>
          </cell>
          <cell r="Q177" t="str">
            <v/>
          </cell>
        </row>
        <row r="178">
          <cell r="A178">
            <v>213</v>
          </cell>
          <cell r="B178" t="str">
            <v>Stafford</v>
          </cell>
          <cell r="C178" t="str">
            <v>Shire District</v>
          </cell>
          <cell r="D178" t="str">
            <v>West Midlands</v>
          </cell>
          <cell r="E178">
            <v>168</v>
          </cell>
          <cell r="F178">
            <v>32</v>
          </cell>
          <cell r="G178">
            <v>183</v>
          </cell>
          <cell r="H178">
            <v>91</v>
          </cell>
          <cell r="I178">
            <v>103</v>
          </cell>
          <cell r="J178">
            <v>147</v>
          </cell>
          <cell r="K178">
            <v>0</v>
          </cell>
          <cell r="L178">
            <v>97</v>
          </cell>
          <cell r="M178">
            <v>0</v>
          </cell>
          <cell r="N178">
            <v>0</v>
          </cell>
          <cell r="O178">
            <v>103</v>
          </cell>
          <cell r="P178">
            <v>0</v>
          </cell>
          <cell r="Q178" t="str">
            <v/>
          </cell>
        </row>
        <row r="179">
          <cell r="A179">
            <v>214</v>
          </cell>
          <cell r="B179" t="str">
            <v>Staffordshire Moorlands</v>
          </cell>
          <cell r="C179" t="str">
            <v>Shire District</v>
          </cell>
          <cell r="D179" t="str">
            <v>West Midlands</v>
          </cell>
          <cell r="E179">
            <v>99</v>
          </cell>
          <cell r="F179">
            <v>6</v>
          </cell>
          <cell r="G179">
            <v>102</v>
          </cell>
          <cell r="H179">
            <v>45</v>
          </cell>
          <cell r="I179">
            <v>48</v>
          </cell>
          <cell r="J179">
            <v>78</v>
          </cell>
          <cell r="K179">
            <v>9</v>
          </cell>
          <cell r="L179">
            <v>1</v>
          </cell>
          <cell r="M179">
            <v>9</v>
          </cell>
          <cell r="N179">
            <v>9</v>
          </cell>
          <cell r="O179">
            <v>0</v>
          </cell>
          <cell r="P179">
            <v>9</v>
          </cell>
          <cell r="Q179" t="str">
            <v/>
          </cell>
        </row>
        <row r="180">
          <cell r="A180">
            <v>216</v>
          </cell>
          <cell r="B180" t="str">
            <v>Tamworth</v>
          </cell>
          <cell r="C180" t="str">
            <v>Shire District</v>
          </cell>
          <cell r="D180" t="str">
            <v>West Midlands</v>
          </cell>
          <cell r="E180">
            <v>136</v>
          </cell>
          <cell r="F180">
            <v>6</v>
          </cell>
          <cell r="G180">
            <v>138</v>
          </cell>
          <cell r="H180">
            <v>125</v>
          </cell>
          <cell r="I180">
            <v>86</v>
          </cell>
          <cell r="J180">
            <v>179</v>
          </cell>
          <cell r="K180">
            <v>11</v>
          </cell>
          <cell r="L180">
            <v>68</v>
          </cell>
          <cell r="M180">
            <v>12</v>
          </cell>
          <cell r="N180">
            <v>11</v>
          </cell>
          <cell r="O180">
            <v>105</v>
          </cell>
          <cell r="P180">
            <v>15</v>
          </cell>
          <cell r="Q180" t="str">
            <v/>
          </cell>
        </row>
        <row r="181">
          <cell r="A181">
            <v>217</v>
          </cell>
          <cell r="B181" t="str">
            <v>Warwickshire</v>
          </cell>
          <cell r="C181" t="str">
            <v>Shire County</v>
          </cell>
          <cell r="D181" t="str">
            <v>West Midlands</v>
          </cell>
          <cell r="E181">
            <v>1750</v>
          </cell>
          <cell r="F181">
            <v>618</v>
          </cell>
          <cell r="G181">
            <v>2108</v>
          </cell>
          <cell r="H181">
            <v>2874</v>
          </cell>
          <cell r="I181">
            <v>6663</v>
          </cell>
          <cell r="J181">
            <v>6165</v>
          </cell>
          <cell r="K181">
            <v>67</v>
          </cell>
          <cell r="L181">
            <v>98</v>
          </cell>
          <cell r="M181">
            <v>151</v>
          </cell>
          <cell r="N181">
            <v>110</v>
          </cell>
          <cell r="O181">
            <v>568</v>
          </cell>
          <cell r="P181">
            <v>369</v>
          </cell>
          <cell r="Q181" t="str">
            <v/>
          </cell>
        </row>
        <row r="182">
          <cell r="A182">
            <v>218</v>
          </cell>
          <cell r="B182" t="str">
            <v>North Warwickshire</v>
          </cell>
          <cell r="C182" t="str">
            <v>Shire District</v>
          </cell>
          <cell r="D182" t="str">
            <v>West Midlands</v>
          </cell>
          <cell r="E182">
            <v>152</v>
          </cell>
          <cell r="F182">
            <v>47</v>
          </cell>
          <cell r="G182">
            <v>165</v>
          </cell>
          <cell r="H182">
            <v>104</v>
          </cell>
          <cell r="I182">
            <v>163</v>
          </cell>
          <cell r="J182">
            <v>163</v>
          </cell>
          <cell r="K182">
            <v>0</v>
          </cell>
          <cell r="L182">
            <v>63</v>
          </cell>
          <cell r="M182">
            <v>0</v>
          </cell>
          <cell r="N182">
            <v>0</v>
          </cell>
          <cell r="O182">
            <v>104</v>
          </cell>
          <cell r="P182">
            <v>0</v>
          </cell>
          <cell r="Q182" t="str">
            <v/>
          </cell>
        </row>
        <row r="183">
          <cell r="A183">
            <v>219</v>
          </cell>
          <cell r="B183" t="str">
            <v>Nuneaton and Bedworth</v>
          </cell>
          <cell r="C183" t="str">
            <v>Shire District</v>
          </cell>
          <cell r="D183" t="str">
            <v>West Midlands</v>
          </cell>
          <cell r="E183">
            <v>275</v>
          </cell>
          <cell r="F183">
            <v>65</v>
          </cell>
          <cell r="G183">
            <v>301</v>
          </cell>
          <cell r="H183">
            <v>191</v>
          </cell>
          <cell r="I183">
            <v>175</v>
          </cell>
          <cell r="J183">
            <v>299</v>
          </cell>
          <cell r="K183">
            <v>6</v>
          </cell>
          <cell r="L183">
            <v>71</v>
          </cell>
          <cell r="M183">
            <v>77</v>
          </cell>
          <cell r="N183">
            <v>14</v>
          </cell>
          <cell r="O183">
            <v>65</v>
          </cell>
          <cell r="P183">
            <v>79</v>
          </cell>
          <cell r="Q183" t="str">
            <v/>
          </cell>
        </row>
        <row r="184">
          <cell r="A184">
            <v>220</v>
          </cell>
          <cell r="B184" t="str">
            <v>Rugby</v>
          </cell>
          <cell r="C184" t="str">
            <v>Shire District</v>
          </cell>
          <cell r="D184" t="str">
            <v>West Midlands</v>
          </cell>
          <cell r="E184">
            <v>265</v>
          </cell>
          <cell r="F184">
            <v>26</v>
          </cell>
          <cell r="G184">
            <v>279</v>
          </cell>
          <cell r="H184">
            <v>149</v>
          </cell>
          <cell r="I184">
            <v>103</v>
          </cell>
          <cell r="J184">
            <v>216</v>
          </cell>
          <cell r="K184">
            <v>0</v>
          </cell>
          <cell r="L184">
            <v>1</v>
          </cell>
          <cell r="M184">
            <v>1</v>
          </cell>
          <cell r="N184">
            <v>0</v>
          </cell>
          <cell r="O184">
            <v>1</v>
          </cell>
          <cell r="P184">
            <v>1</v>
          </cell>
          <cell r="Q184" t="str">
            <v/>
          </cell>
        </row>
        <row r="185">
          <cell r="A185">
            <v>221</v>
          </cell>
          <cell r="B185" t="str">
            <v>Stratford-on-Avon</v>
          </cell>
          <cell r="C185" t="str">
            <v>Shire District</v>
          </cell>
          <cell r="D185" t="str">
            <v>West Midlands</v>
          </cell>
          <cell r="E185">
            <v>85</v>
          </cell>
          <cell r="F185">
            <v>12</v>
          </cell>
          <cell r="G185">
            <v>92</v>
          </cell>
          <cell r="H185">
            <v>69</v>
          </cell>
          <cell r="I185">
            <v>83</v>
          </cell>
          <cell r="J185">
            <v>120</v>
          </cell>
          <cell r="K185">
            <v>15</v>
          </cell>
          <cell r="L185">
            <v>3</v>
          </cell>
          <cell r="M185">
            <v>17</v>
          </cell>
          <cell r="N185">
            <v>13</v>
          </cell>
          <cell r="O185">
            <v>12</v>
          </cell>
          <cell r="P185">
            <v>21</v>
          </cell>
          <cell r="Q185" t="str">
            <v/>
          </cell>
        </row>
        <row r="186">
          <cell r="A186">
            <v>222</v>
          </cell>
          <cell r="B186" t="str">
            <v>Warwick</v>
          </cell>
          <cell r="C186" t="str">
            <v>Shire District</v>
          </cell>
          <cell r="D186" t="str">
            <v>West Midlands</v>
          </cell>
          <cell r="E186">
            <v>199</v>
          </cell>
          <cell r="F186">
            <v>55</v>
          </cell>
          <cell r="G186">
            <v>231</v>
          </cell>
          <cell r="H186">
            <v>153</v>
          </cell>
          <cell r="I186">
            <v>166</v>
          </cell>
          <cell r="J186">
            <v>250</v>
          </cell>
          <cell r="K186">
            <v>24</v>
          </cell>
          <cell r="L186">
            <v>44</v>
          </cell>
          <cell r="M186">
            <v>44</v>
          </cell>
          <cell r="N186">
            <v>29</v>
          </cell>
          <cell r="O186">
            <v>44</v>
          </cell>
          <cell r="P186">
            <v>48</v>
          </cell>
          <cell r="Q186" t="str">
            <v/>
          </cell>
        </row>
        <row r="187">
          <cell r="A187">
            <v>224</v>
          </cell>
          <cell r="B187" t="str">
            <v>Gateshead</v>
          </cell>
          <cell r="C187" t="str">
            <v>Met District</v>
          </cell>
          <cell r="D187" t="str">
            <v>North East</v>
          </cell>
          <cell r="E187">
            <v>1320</v>
          </cell>
          <cell r="F187">
            <v>155</v>
          </cell>
          <cell r="G187">
            <v>1406</v>
          </cell>
          <cell r="H187">
            <v>1128</v>
          </cell>
          <cell r="I187">
            <v>1572</v>
          </cell>
          <cell r="J187">
            <v>2017</v>
          </cell>
          <cell r="K187">
            <v>147</v>
          </cell>
          <cell r="L187">
            <v>336</v>
          </cell>
          <cell r="M187">
            <v>166</v>
          </cell>
          <cell r="N187">
            <v>120</v>
          </cell>
          <cell r="O187">
            <v>810</v>
          </cell>
          <cell r="P187">
            <v>239</v>
          </cell>
          <cell r="Q187" t="str">
            <v/>
          </cell>
        </row>
        <row r="188">
          <cell r="A188">
            <v>225</v>
          </cell>
          <cell r="B188" t="str">
            <v>Newcastle upon Tyne</v>
          </cell>
          <cell r="C188" t="str">
            <v>Met District</v>
          </cell>
          <cell r="D188" t="str">
            <v>North East</v>
          </cell>
          <cell r="E188">
            <v>2750</v>
          </cell>
          <cell r="F188">
            <v>533</v>
          </cell>
          <cell r="G188">
            <v>3010</v>
          </cell>
          <cell r="H188">
            <v>2746</v>
          </cell>
          <cell r="I188">
            <v>3195</v>
          </cell>
          <cell r="J188">
            <v>4376</v>
          </cell>
          <cell r="K188">
            <v>333</v>
          </cell>
          <cell r="L188">
            <v>6</v>
          </cell>
          <cell r="M188">
            <v>336</v>
          </cell>
          <cell r="N188">
            <v>478</v>
          </cell>
          <cell r="O188">
            <v>76</v>
          </cell>
          <cell r="P188">
            <v>520</v>
          </cell>
          <cell r="Q188" t="str">
            <v/>
          </cell>
        </row>
        <row r="189">
          <cell r="A189">
            <v>226</v>
          </cell>
          <cell r="B189" t="str">
            <v>North Tyneside</v>
          </cell>
          <cell r="C189" t="str">
            <v>Met District</v>
          </cell>
          <cell r="D189" t="str">
            <v>North East</v>
          </cell>
          <cell r="E189">
            <v>833</v>
          </cell>
          <cell r="F189">
            <v>246</v>
          </cell>
          <cell r="G189">
            <v>909</v>
          </cell>
          <cell r="H189">
            <v>1234</v>
          </cell>
          <cell r="I189">
            <v>1548</v>
          </cell>
          <cell r="J189">
            <v>1981</v>
          </cell>
          <cell r="K189">
            <v>39</v>
          </cell>
          <cell r="L189">
            <v>7</v>
          </cell>
          <cell r="M189">
            <v>40</v>
          </cell>
          <cell r="N189">
            <v>63</v>
          </cell>
          <cell r="O189">
            <v>36</v>
          </cell>
          <cell r="P189">
            <v>91</v>
          </cell>
          <cell r="Q189" t="str">
            <v/>
          </cell>
        </row>
        <row r="190">
          <cell r="A190">
            <v>227</v>
          </cell>
          <cell r="B190" t="str">
            <v>South Tyneside</v>
          </cell>
          <cell r="C190" t="str">
            <v>Met District</v>
          </cell>
          <cell r="D190" t="str">
            <v>North East</v>
          </cell>
          <cell r="E190">
            <v>984</v>
          </cell>
          <cell r="F190">
            <v>189</v>
          </cell>
          <cell r="G190">
            <v>1095</v>
          </cell>
          <cell r="H190">
            <v>1817</v>
          </cell>
          <cell r="I190">
            <v>2036</v>
          </cell>
          <cell r="J190">
            <v>2912</v>
          </cell>
          <cell r="K190">
            <v>28</v>
          </cell>
          <cell r="L190">
            <v>151</v>
          </cell>
          <cell r="M190">
            <v>32</v>
          </cell>
          <cell r="N190">
            <v>55</v>
          </cell>
          <cell r="O190">
            <v>392</v>
          </cell>
          <cell r="P190">
            <v>87</v>
          </cell>
          <cell r="Q190" t="str">
            <v/>
          </cell>
        </row>
        <row r="191">
          <cell r="A191">
            <v>228</v>
          </cell>
          <cell r="B191" t="str">
            <v>Sunderland</v>
          </cell>
          <cell r="C191" t="str">
            <v>Met District</v>
          </cell>
          <cell r="D191" t="str">
            <v>North East</v>
          </cell>
          <cell r="E191">
            <v>1659</v>
          </cell>
          <cell r="F191">
            <v>397</v>
          </cell>
          <cell r="G191">
            <v>1843</v>
          </cell>
          <cell r="H191">
            <v>2689</v>
          </cell>
          <cell r="I191">
            <v>2815</v>
          </cell>
          <cell r="J191">
            <v>4182</v>
          </cell>
          <cell r="K191">
            <v>83</v>
          </cell>
          <cell r="L191">
            <v>74</v>
          </cell>
          <cell r="M191">
            <v>89</v>
          </cell>
          <cell r="N191">
            <v>129</v>
          </cell>
          <cell r="O191">
            <v>237</v>
          </cell>
          <cell r="P191">
            <v>152</v>
          </cell>
          <cell r="Q191" t="str">
            <v/>
          </cell>
        </row>
        <row r="192">
          <cell r="A192">
            <v>302</v>
          </cell>
          <cell r="B192" t="str">
            <v>Buckinghamshire</v>
          </cell>
          <cell r="C192" t="str">
            <v>Shire County</v>
          </cell>
          <cell r="D192" t="str">
            <v>South East</v>
          </cell>
          <cell r="E192">
            <v>891</v>
          </cell>
          <cell r="F192">
            <v>291</v>
          </cell>
          <cell r="G192">
            <v>1047</v>
          </cell>
          <cell r="H192">
            <v>2783</v>
          </cell>
          <cell r="I192">
            <v>4567</v>
          </cell>
          <cell r="J192">
            <v>5370</v>
          </cell>
          <cell r="K192">
            <v>97</v>
          </cell>
          <cell r="L192">
            <v>67</v>
          </cell>
          <cell r="M192">
            <v>127</v>
          </cell>
          <cell r="N192">
            <v>298</v>
          </cell>
          <cell r="O192">
            <v>655</v>
          </cell>
          <cell r="P192">
            <v>569</v>
          </cell>
          <cell r="Q192" t="str">
            <v/>
          </cell>
        </row>
        <row r="193">
          <cell r="A193">
            <v>303</v>
          </cell>
          <cell r="B193" t="str">
            <v>Aylesbury Vale</v>
          </cell>
          <cell r="C193" t="str">
            <v>Shire District</v>
          </cell>
          <cell r="D193" t="str">
            <v>South East</v>
          </cell>
          <cell r="E193">
            <v>241</v>
          </cell>
          <cell r="F193">
            <v>18</v>
          </cell>
          <cell r="G193">
            <v>251</v>
          </cell>
          <cell r="H193">
            <v>153</v>
          </cell>
          <cell r="I193">
            <v>84</v>
          </cell>
          <cell r="J193">
            <v>206</v>
          </cell>
          <cell r="K193">
            <v>0</v>
          </cell>
          <cell r="L193">
            <v>66</v>
          </cell>
          <cell r="M193">
            <v>0</v>
          </cell>
          <cell r="N193">
            <v>0</v>
          </cell>
          <cell r="O193">
            <v>63</v>
          </cell>
          <cell r="P193">
            <v>0</v>
          </cell>
          <cell r="Q193" t="str">
            <v/>
          </cell>
        </row>
        <row r="194">
          <cell r="A194">
            <v>304</v>
          </cell>
          <cell r="B194" t="str">
            <v>South Bucks</v>
          </cell>
          <cell r="C194" t="str">
            <v>Shire District</v>
          </cell>
          <cell r="D194" t="str">
            <v>South East</v>
          </cell>
          <cell r="E194">
            <v>53</v>
          </cell>
          <cell r="F194">
            <v>4</v>
          </cell>
          <cell r="G194">
            <v>55</v>
          </cell>
          <cell r="H194">
            <v>43</v>
          </cell>
          <cell r="I194">
            <v>30</v>
          </cell>
          <cell r="J194">
            <v>61</v>
          </cell>
          <cell r="K194">
            <v>0</v>
          </cell>
          <cell r="L194">
            <v>7</v>
          </cell>
          <cell r="M194">
            <v>3</v>
          </cell>
          <cell r="N194">
            <v>0</v>
          </cell>
          <cell r="O194">
            <v>3</v>
          </cell>
          <cell r="P194">
            <v>1</v>
          </cell>
          <cell r="Q194" t="str">
            <v/>
          </cell>
        </row>
        <row r="195">
          <cell r="A195">
            <v>305</v>
          </cell>
          <cell r="B195" t="str">
            <v>Chiltern</v>
          </cell>
          <cell r="C195" t="str">
            <v>Shire District</v>
          </cell>
          <cell r="D195" t="str">
            <v>South East</v>
          </cell>
          <cell r="E195">
            <v>66.769630000000006</v>
          </cell>
          <cell r="F195">
            <v>10.80097</v>
          </cell>
          <cell r="G195">
            <v>73.73442</v>
          </cell>
          <cell r="H195">
            <v>88.371560000000002</v>
          </cell>
          <cell r="I195">
            <v>55.96866</v>
          </cell>
          <cell r="J195">
            <v>119.94132</v>
          </cell>
          <cell r="K195">
            <v>0.98190999999999995</v>
          </cell>
          <cell r="L195">
            <v>1.9638100000000001</v>
          </cell>
          <cell r="M195">
            <v>1.9662500000000001</v>
          </cell>
          <cell r="N195">
            <v>2.9457200000000001</v>
          </cell>
          <cell r="O195">
            <v>2.9457200000000001</v>
          </cell>
          <cell r="P195">
            <v>5.8987499999999997</v>
          </cell>
          <cell r="Q195" t="str">
            <v>Non-responder</v>
          </cell>
        </row>
        <row r="196">
          <cell r="A196">
            <v>307</v>
          </cell>
          <cell r="B196" t="str">
            <v>Wycombe</v>
          </cell>
          <cell r="C196" t="str">
            <v>Shire District</v>
          </cell>
          <cell r="D196" t="str">
            <v>South East</v>
          </cell>
          <cell r="E196">
            <v>101</v>
          </cell>
          <cell r="F196">
            <v>17</v>
          </cell>
          <cell r="G196">
            <v>110</v>
          </cell>
          <cell r="H196">
            <v>102</v>
          </cell>
          <cell r="I196">
            <v>86</v>
          </cell>
          <cell r="J196">
            <v>156</v>
          </cell>
          <cell r="K196">
            <v>3</v>
          </cell>
          <cell r="L196">
            <v>2</v>
          </cell>
          <cell r="M196">
            <v>5</v>
          </cell>
          <cell r="N196">
            <v>2</v>
          </cell>
          <cell r="O196">
            <v>1</v>
          </cell>
          <cell r="P196">
            <v>3</v>
          </cell>
          <cell r="Q196" t="str">
            <v/>
          </cell>
        </row>
        <row r="197">
          <cell r="A197">
            <v>308</v>
          </cell>
          <cell r="B197" t="str">
            <v>Hampshire</v>
          </cell>
          <cell r="C197" t="str">
            <v>Shire County</v>
          </cell>
          <cell r="D197" t="str">
            <v>South East</v>
          </cell>
          <cell r="E197">
            <v>4008</v>
          </cell>
          <cell r="F197">
            <v>1571</v>
          </cell>
          <cell r="G197">
            <v>4839</v>
          </cell>
          <cell r="H197">
            <v>8996</v>
          </cell>
          <cell r="I197">
            <v>20329</v>
          </cell>
          <cell r="J197">
            <v>19027</v>
          </cell>
          <cell r="K197">
            <v>134</v>
          </cell>
          <cell r="L197">
            <v>131</v>
          </cell>
          <cell r="M197">
            <v>206</v>
          </cell>
          <cell r="N197">
            <v>398</v>
          </cell>
          <cell r="O197">
            <v>1052</v>
          </cell>
          <cell r="P197">
            <v>916</v>
          </cell>
          <cell r="Q197" t="str">
            <v/>
          </cell>
        </row>
        <row r="198">
          <cell r="A198">
            <v>309</v>
          </cell>
          <cell r="B198" t="str">
            <v>Basingstoke and Deane</v>
          </cell>
          <cell r="C198" t="str">
            <v>Shire District</v>
          </cell>
          <cell r="D198" t="str">
            <v>South East</v>
          </cell>
          <cell r="E198">
            <v>279</v>
          </cell>
          <cell r="F198">
            <v>16</v>
          </cell>
          <cell r="G198">
            <v>288</v>
          </cell>
          <cell r="H198">
            <v>161</v>
          </cell>
          <cell r="I198">
            <v>91</v>
          </cell>
          <cell r="J198">
            <v>219</v>
          </cell>
          <cell r="K198">
            <v>4</v>
          </cell>
          <cell r="L198">
            <v>2</v>
          </cell>
          <cell r="M198">
            <v>6</v>
          </cell>
          <cell r="N198">
            <v>11</v>
          </cell>
          <cell r="O198">
            <v>1</v>
          </cell>
          <cell r="P198">
            <v>12</v>
          </cell>
          <cell r="Q198" t="str">
            <v/>
          </cell>
        </row>
        <row r="199">
          <cell r="A199">
            <v>310</v>
          </cell>
          <cell r="B199" t="str">
            <v>East Hampshire</v>
          </cell>
          <cell r="C199" t="str">
            <v>Shire District</v>
          </cell>
          <cell r="D199" t="str">
            <v>South East</v>
          </cell>
          <cell r="E199">
            <v>73</v>
          </cell>
          <cell r="F199">
            <v>8</v>
          </cell>
          <cell r="G199">
            <v>78</v>
          </cell>
          <cell r="H199">
            <v>102</v>
          </cell>
          <cell r="I199">
            <v>64</v>
          </cell>
          <cell r="J199">
            <v>141</v>
          </cell>
          <cell r="K199">
            <v>10</v>
          </cell>
          <cell r="L199">
            <v>3</v>
          </cell>
          <cell r="M199">
            <v>12</v>
          </cell>
          <cell r="N199">
            <v>9</v>
          </cell>
          <cell r="O199">
            <v>5</v>
          </cell>
          <cell r="P199">
            <v>11</v>
          </cell>
          <cell r="Q199" t="str">
            <v/>
          </cell>
        </row>
        <row r="200">
          <cell r="A200">
            <v>311</v>
          </cell>
          <cell r="B200" t="str">
            <v>Eastleigh</v>
          </cell>
          <cell r="C200" t="str">
            <v>Shire District</v>
          </cell>
          <cell r="D200" t="str">
            <v>South East</v>
          </cell>
          <cell r="E200">
            <v>207</v>
          </cell>
          <cell r="F200">
            <v>30</v>
          </cell>
          <cell r="G200">
            <v>226</v>
          </cell>
          <cell r="H200">
            <v>127</v>
          </cell>
          <cell r="I200">
            <v>114</v>
          </cell>
          <cell r="J200">
            <v>201</v>
          </cell>
          <cell r="K200">
            <v>19</v>
          </cell>
          <cell r="L200">
            <v>5</v>
          </cell>
          <cell r="M200">
            <v>22</v>
          </cell>
          <cell r="N200">
            <v>18</v>
          </cell>
          <cell r="O200">
            <v>17</v>
          </cell>
          <cell r="P200">
            <v>29</v>
          </cell>
          <cell r="Q200" t="str">
            <v/>
          </cell>
        </row>
        <row r="201">
          <cell r="A201">
            <v>312</v>
          </cell>
          <cell r="B201" t="str">
            <v>Fareham</v>
          </cell>
          <cell r="C201" t="str">
            <v>Shire District</v>
          </cell>
          <cell r="D201" t="str">
            <v>South East</v>
          </cell>
          <cell r="E201">
            <v>214</v>
          </cell>
          <cell r="F201">
            <v>13</v>
          </cell>
          <cell r="G201">
            <v>222</v>
          </cell>
          <cell r="H201">
            <v>123</v>
          </cell>
          <cell r="I201">
            <v>70</v>
          </cell>
          <cell r="J201">
            <v>163</v>
          </cell>
          <cell r="K201">
            <v>13</v>
          </cell>
          <cell r="L201">
            <v>17</v>
          </cell>
          <cell r="M201">
            <v>15</v>
          </cell>
          <cell r="N201">
            <v>5</v>
          </cell>
          <cell r="O201">
            <v>24</v>
          </cell>
          <cell r="P201">
            <v>11</v>
          </cell>
          <cell r="Q201" t="str">
            <v/>
          </cell>
        </row>
        <row r="202">
          <cell r="A202">
            <v>313</v>
          </cell>
          <cell r="B202" t="str">
            <v>Gosport</v>
          </cell>
          <cell r="C202" t="str">
            <v>Shire District</v>
          </cell>
          <cell r="D202" t="str">
            <v>South East</v>
          </cell>
          <cell r="E202">
            <v>70</v>
          </cell>
          <cell r="F202">
            <v>13</v>
          </cell>
          <cell r="G202">
            <v>77</v>
          </cell>
          <cell r="H202">
            <v>94</v>
          </cell>
          <cell r="I202">
            <v>92</v>
          </cell>
          <cell r="J202">
            <v>150</v>
          </cell>
          <cell r="K202">
            <v>3</v>
          </cell>
          <cell r="L202">
            <v>0</v>
          </cell>
          <cell r="M202">
            <v>3</v>
          </cell>
          <cell r="N202">
            <v>1</v>
          </cell>
          <cell r="O202">
            <v>1</v>
          </cell>
          <cell r="P202">
            <v>2</v>
          </cell>
          <cell r="Q202" t="str">
            <v/>
          </cell>
        </row>
        <row r="203">
          <cell r="A203">
            <v>314</v>
          </cell>
          <cell r="B203" t="str">
            <v>Hart</v>
          </cell>
          <cell r="C203" t="str">
            <v>Shire District</v>
          </cell>
          <cell r="D203" t="str">
            <v>South East</v>
          </cell>
          <cell r="E203">
            <v>77.364509999999996</v>
          </cell>
          <cell r="F203">
            <v>25.788170000000001</v>
          </cell>
          <cell r="G203">
            <v>83.519540000000006</v>
          </cell>
          <cell r="H203">
            <v>57.527450000000002</v>
          </cell>
          <cell r="I203">
            <v>77.364509999999996</v>
          </cell>
          <cell r="J203">
            <v>92.468069999999997</v>
          </cell>
          <cell r="K203">
            <v>11.902229999999999</v>
          </cell>
          <cell r="L203">
            <v>96.209710000000001</v>
          </cell>
          <cell r="M203">
            <v>11.93136</v>
          </cell>
          <cell r="N203">
            <v>3.9674100000000001</v>
          </cell>
          <cell r="O203">
            <v>190.43571</v>
          </cell>
          <cell r="P203">
            <v>3.9771200000000002</v>
          </cell>
          <cell r="Q203" t="str">
            <v>Constructed</v>
          </cell>
        </row>
        <row r="204">
          <cell r="A204">
            <v>315</v>
          </cell>
          <cell r="B204" t="str">
            <v>Havant</v>
          </cell>
          <cell r="C204" t="str">
            <v>Shire District</v>
          </cell>
          <cell r="D204" t="str">
            <v>South East</v>
          </cell>
          <cell r="E204">
            <v>197</v>
          </cell>
          <cell r="F204">
            <v>9</v>
          </cell>
          <cell r="G204">
            <v>203</v>
          </cell>
          <cell r="H204">
            <v>88</v>
          </cell>
          <cell r="I204">
            <v>66</v>
          </cell>
          <cell r="J204">
            <v>126</v>
          </cell>
          <cell r="K204">
            <v>5</v>
          </cell>
          <cell r="L204">
            <v>2</v>
          </cell>
          <cell r="M204">
            <v>6</v>
          </cell>
          <cell r="N204">
            <v>11</v>
          </cell>
          <cell r="O204">
            <v>3</v>
          </cell>
          <cell r="P204">
            <v>13</v>
          </cell>
          <cell r="Q204" t="str">
            <v/>
          </cell>
        </row>
        <row r="205">
          <cell r="A205">
            <v>316</v>
          </cell>
          <cell r="B205" t="str">
            <v>New Forest</v>
          </cell>
          <cell r="C205" t="str">
            <v>Shire District</v>
          </cell>
          <cell r="D205" t="str">
            <v>South East</v>
          </cell>
          <cell r="E205">
            <v>446</v>
          </cell>
          <cell r="F205">
            <v>119</v>
          </cell>
          <cell r="G205">
            <v>484</v>
          </cell>
          <cell r="H205">
            <v>181</v>
          </cell>
          <cell r="I205">
            <v>325</v>
          </cell>
          <cell r="J205">
            <v>330</v>
          </cell>
          <cell r="K205">
            <v>1</v>
          </cell>
          <cell r="L205">
            <v>194</v>
          </cell>
          <cell r="M205">
            <v>3</v>
          </cell>
          <cell r="N205">
            <v>6</v>
          </cell>
          <cell r="O205">
            <v>259</v>
          </cell>
          <cell r="P205">
            <v>10</v>
          </cell>
          <cell r="Q205" t="str">
            <v/>
          </cell>
        </row>
        <row r="206">
          <cell r="A206">
            <v>318</v>
          </cell>
          <cell r="B206" t="str">
            <v>Rushmoor</v>
          </cell>
          <cell r="C206" t="str">
            <v>Shire District</v>
          </cell>
          <cell r="D206" t="str">
            <v>South East</v>
          </cell>
          <cell r="E206">
            <v>94</v>
          </cell>
          <cell r="F206">
            <v>13</v>
          </cell>
          <cell r="G206">
            <v>102</v>
          </cell>
          <cell r="H206">
            <v>105</v>
          </cell>
          <cell r="I206">
            <v>86</v>
          </cell>
          <cell r="J206">
            <v>157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A207">
            <v>320</v>
          </cell>
          <cell r="B207" t="str">
            <v>Test Valley</v>
          </cell>
          <cell r="C207" t="str">
            <v>Shire District</v>
          </cell>
          <cell r="D207" t="str">
            <v>South East</v>
          </cell>
          <cell r="E207">
            <v>224</v>
          </cell>
          <cell r="F207">
            <v>24</v>
          </cell>
          <cell r="G207">
            <v>234</v>
          </cell>
          <cell r="H207">
            <v>130</v>
          </cell>
          <cell r="I207">
            <v>97</v>
          </cell>
          <cell r="J207">
            <v>188</v>
          </cell>
          <cell r="K207">
            <v>16</v>
          </cell>
          <cell r="L207">
            <v>2</v>
          </cell>
          <cell r="M207">
            <v>17</v>
          </cell>
          <cell r="N207">
            <v>13</v>
          </cell>
          <cell r="O207">
            <v>15</v>
          </cell>
          <cell r="P207">
            <v>22</v>
          </cell>
          <cell r="Q207" t="str">
            <v/>
          </cell>
        </row>
        <row r="208">
          <cell r="A208">
            <v>321</v>
          </cell>
          <cell r="B208" t="str">
            <v>Winchester</v>
          </cell>
          <cell r="C208" t="str">
            <v>Shire District</v>
          </cell>
          <cell r="D208" t="str">
            <v>South East</v>
          </cell>
          <cell r="E208">
            <v>158</v>
          </cell>
          <cell r="F208">
            <v>23</v>
          </cell>
          <cell r="G208">
            <v>168</v>
          </cell>
          <cell r="H208">
            <v>159</v>
          </cell>
          <cell r="I208">
            <v>118</v>
          </cell>
          <cell r="J208">
            <v>233</v>
          </cell>
          <cell r="K208">
            <v>15</v>
          </cell>
          <cell r="L208">
            <v>6</v>
          </cell>
          <cell r="M208">
            <v>18</v>
          </cell>
          <cell r="N208">
            <v>21</v>
          </cell>
          <cell r="O208">
            <v>13</v>
          </cell>
          <cell r="P208">
            <v>29</v>
          </cell>
          <cell r="Q208" t="str">
            <v/>
          </cell>
        </row>
        <row r="209">
          <cell r="A209">
            <v>322</v>
          </cell>
          <cell r="B209" t="str">
            <v>Isle of Wight</v>
          </cell>
          <cell r="C209" t="str">
            <v>English Unitary</v>
          </cell>
          <cell r="D209" t="str">
            <v>South East</v>
          </cell>
          <cell r="E209">
            <v>509</v>
          </cell>
          <cell r="F209">
            <v>229</v>
          </cell>
          <cell r="G209">
            <v>620</v>
          </cell>
          <cell r="H209">
            <v>583</v>
          </cell>
          <cell r="I209">
            <v>702</v>
          </cell>
          <cell r="J209">
            <v>976</v>
          </cell>
          <cell r="K209">
            <v>16</v>
          </cell>
          <cell r="L209">
            <v>285</v>
          </cell>
          <cell r="M209">
            <v>19</v>
          </cell>
          <cell r="N209">
            <v>29</v>
          </cell>
          <cell r="O209">
            <v>436</v>
          </cell>
          <cell r="P209">
            <v>40</v>
          </cell>
          <cell r="Q209" t="str">
            <v/>
          </cell>
        </row>
        <row r="210">
          <cell r="A210">
            <v>325</v>
          </cell>
          <cell r="B210" t="str">
            <v>Oxfordshire</v>
          </cell>
          <cell r="C210" t="str">
            <v>Shire County</v>
          </cell>
          <cell r="D210" t="str">
            <v>South East</v>
          </cell>
          <cell r="E210">
            <v>1612</v>
          </cell>
          <cell r="F210">
            <v>698</v>
          </cell>
          <cell r="G210">
            <v>1936</v>
          </cell>
          <cell r="H210">
            <v>2992</v>
          </cell>
          <cell r="I210">
            <v>7770</v>
          </cell>
          <cell r="J210">
            <v>6514</v>
          </cell>
          <cell r="K210">
            <v>115</v>
          </cell>
          <cell r="L210">
            <v>140</v>
          </cell>
          <cell r="M210">
            <v>169</v>
          </cell>
          <cell r="N210">
            <v>292</v>
          </cell>
          <cell r="O210">
            <v>1100</v>
          </cell>
          <cell r="P210">
            <v>700</v>
          </cell>
          <cell r="Q210" t="str">
            <v/>
          </cell>
        </row>
        <row r="211">
          <cell r="A211">
            <v>326</v>
          </cell>
          <cell r="B211" t="str">
            <v>Cherwell</v>
          </cell>
          <cell r="C211" t="str">
            <v>Shire District</v>
          </cell>
          <cell r="D211" t="str">
            <v>South East</v>
          </cell>
          <cell r="E211">
            <v>210</v>
          </cell>
          <cell r="F211">
            <v>13</v>
          </cell>
          <cell r="G211">
            <v>212</v>
          </cell>
          <cell r="H211">
            <v>103</v>
          </cell>
          <cell r="I211">
            <v>103</v>
          </cell>
          <cell r="J211">
            <v>164</v>
          </cell>
          <cell r="K211">
            <v>3</v>
          </cell>
          <cell r="L211">
            <v>0</v>
          </cell>
          <cell r="M211">
            <v>3</v>
          </cell>
          <cell r="N211">
            <v>2</v>
          </cell>
          <cell r="O211">
            <v>0</v>
          </cell>
          <cell r="P211">
            <v>2</v>
          </cell>
          <cell r="Q211" t="str">
            <v/>
          </cell>
        </row>
        <row r="212">
          <cell r="A212">
            <v>327</v>
          </cell>
          <cell r="B212" t="str">
            <v>Oxford</v>
          </cell>
          <cell r="C212" t="str">
            <v>Shire District</v>
          </cell>
          <cell r="D212" t="str">
            <v>South East</v>
          </cell>
          <cell r="E212">
            <v>759</v>
          </cell>
          <cell r="F212">
            <v>34</v>
          </cell>
          <cell r="G212">
            <v>781</v>
          </cell>
          <cell r="H212">
            <v>274</v>
          </cell>
          <cell r="I212">
            <v>112</v>
          </cell>
          <cell r="J212">
            <v>346</v>
          </cell>
          <cell r="K212">
            <v>29</v>
          </cell>
          <cell r="L212">
            <v>3</v>
          </cell>
          <cell r="M212">
            <v>31</v>
          </cell>
          <cell r="N212">
            <v>25</v>
          </cell>
          <cell r="O212">
            <v>3</v>
          </cell>
          <cell r="P212">
            <v>27</v>
          </cell>
          <cell r="Q212" t="str">
            <v/>
          </cell>
        </row>
        <row r="213">
          <cell r="A213">
            <v>328</v>
          </cell>
          <cell r="B213" t="str">
            <v>South Oxfordshire</v>
          </cell>
          <cell r="C213" t="str">
            <v>Shire District</v>
          </cell>
          <cell r="D213" t="str">
            <v>South East</v>
          </cell>
          <cell r="E213">
            <v>91</v>
          </cell>
          <cell r="F213">
            <v>5</v>
          </cell>
          <cell r="G213">
            <v>94</v>
          </cell>
          <cell r="H213">
            <v>104</v>
          </cell>
          <cell r="I213">
            <v>36</v>
          </cell>
          <cell r="J213">
            <v>126</v>
          </cell>
          <cell r="K213">
            <v>7</v>
          </cell>
          <cell r="L213">
            <v>2</v>
          </cell>
          <cell r="M213">
            <v>8</v>
          </cell>
          <cell r="N213">
            <v>8</v>
          </cell>
          <cell r="O213">
            <v>6</v>
          </cell>
          <cell r="P213">
            <v>12</v>
          </cell>
          <cell r="Q213" t="str">
            <v/>
          </cell>
        </row>
        <row r="214">
          <cell r="A214">
            <v>329</v>
          </cell>
          <cell r="B214" t="str">
            <v>Vale of White Horse</v>
          </cell>
          <cell r="C214" t="str">
            <v>Shire District</v>
          </cell>
          <cell r="D214" t="str">
            <v>South East</v>
          </cell>
          <cell r="E214">
            <v>45</v>
          </cell>
          <cell r="F214">
            <v>4</v>
          </cell>
          <cell r="G214">
            <v>48</v>
          </cell>
          <cell r="H214">
            <v>57</v>
          </cell>
          <cell r="I214">
            <v>34</v>
          </cell>
          <cell r="J214">
            <v>79</v>
          </cell>
          <cell r="K214">
            <v>7</v>
          </cell>
          <cell r="L214">
            <v>0</v>
          </cell>
          <cell r="M214">
            <v>7</v>
          </cell>
          <cell r="N214">
            <v>6</v>
          </cell>
          <cell r="O214">
            <v>4</v>
          </cell>
          <cell r="P214">
            <v>8</v>
          </cell>
          <cell r="Q214" t="str">
            <v/>
          </cell>
        </row>
        <row r="215">
          <cell r="A215">
            <v>330</v>
          </cell>
          <cell r="B215" t="str">
            <v>West Oxfordshire</v>
          </cell>
          <cell r="C215" t="str">
            <v>Shire District</v>
          </cell>
          <cell r="D215" t="str">
            <v>South East</v>
          </cell>
          <cell r="E215">
            <v>89</v>
          </cell>
          <cell r="F215">
            <v>21</v>
          </cell>
          <cell r="G215">
            <v>101</v>
          </cell>
          <cell r="H215">
            <v>77</v>
          </cell>
          <cell r="I215">
            <v>70</v>
          </cell>
          <cell r="J215">
            <v>118</v>
          </cell>
          <cell r="K215">
            <v>6</v>
          </cell>
          <cell r="L215">
            <v>3</v>
          </cell>
          <cell r="M215">
            <v>6</v>
          </cell>
          <cell r="N215">
            <v>8</v>
          </cell>
          <cell r="O215">
            <v>13</v>
          </cell>
          <cell r="P215">
            <v>8</v>
          </cell>
          <cell r="Q215" t="str">
            <v/>
          </cell>
        </row>
        <row r="216">
          <cell r="A216">
            <v>345</v>
          </cell>
          <cell r="B216" t="str">
            <v>Devon</v>
          </cell>
          <cell r="C216" t="str">
            <v>Shire County</v>
          </cell>
          <cell r="D216" t="str">
            <v>South West</v>
          </cell>
          <cell r="E216">
            <v>2000</v>
          </cell>
          <cell r="F216">
            <v>1060</v>
          </cell>
          <cell r="G216">
            <v>2659</v>
          </cell>
          <cell r="H216">
            <v>3187</v>
          </cell>
          <cell r="I216">
            <v>9924</v>
          </cell>
          <cell r="J216">
            <v>8605</v>
          </cell>
          <cell r="K216">
            <v>91</v>
          </cell>
          <cell r="L216">
            <v>44</v>
          </cell>
          <cell r="M216">
            <v>119</v>
          </cell>
          <cell r="N216">
            <v>225</v>
          </cell>
          <cell r="O216">
            <v>285</v>
          </cell>
          <cell r="P216">
            <v>401</v>
          </cell>
          <cell r="Q216" t="str">
            <v/>
          </cell>
        </row>
        <row r="217">
          <cell r="A217">
            <v>346</v>
          </cell>
          <cell r="B217" t="str">
            <v>East Devon</v>
          </cell>
          <cell r="C217" t="str">
            <v>Shire District</v>
          </cell>
          <cell r="D217" t="str">
            <v>South West</v>
          </cell>
          <cell r="E217">
            <v>227</v>
          </cell>
          <cell r="F217">
            <v>48</v>
          </cell>
          <cell r="G217">
            <v>248</v>
          </cell>
          <cell r="H217">
            <v>140</v>
          </cell>
          <cell r="I217">
            <v>133</v>
          </cell>
          <cell r="J217">
            <v>203</v>
          </cell>
          <cell r="K217">
            <v>4</v>
          </cell>
          <cell r="L217">
            <v>2</v>
          </cell>
          <cell r="M217">
            <v>5</v>
          </cell>
          <cell r="N217">
            <v>5</v>
          </cell>
          <cell r="O217">
            <v>6</v>
          </cell>
          <cell r="P217">
            <v>6</v>
          </cell>
          <cell r="Q217" t="str">
            <v/>
          </cell>
        </row>
        <row r="218">
          <cell r="A218">
            <v>347</v>
          </cell>
          <cell r="B218" t="str">
            <v>Exeter</v>
          </cell>
          <cell r="C218" t="str">
            <v>Shire District</v>
          </cell>
          <cell r="D218" t="str">
            <v>South West</v>
          </cell>
          <cell r="E218">
            <v>357</v>
          </cell>
          <cell r="F218">
            <v>31</v>
          </cell>
          <cell r="G218">
            <v>374</v>
          </cell>
          <cell r="H218">
            <v>170</v>
          </cell>
          <cell r="I218">
            <v>126</v>
          </cell>
          <cell r="J218">
            <v>244</v>
          </cell>
          <cell r="K218">
            <v>7</v>
          </cell>
          <cell r="L218">
            <v>2</v>
          </cell>
          <cell r="M218">
            <v>8</v>
          </cell>
          <cell r="N218">
            <v>6</v>
          </cell>
          <cell r="O218">
            <v>2</v>
          </cell>
          <cell r="P218">
            <v>7</v>
          </cell>
          <cell r="Q218" t="str">
            <v/>
          </cell>
        </row>
        <row r="219">
          <cell r="A219">
            <v>348</v>
          </cell>
          <cell r="B219" t="str">
            <v>North Devon</v>
          </cell>
          <cell r="C219" t="str">
            <v>Shire District</v>
          </cell>
          <cell r="D219" t="str">
            <v>South West</v>
          </cell>
          <cell r="E219">
            <v>214</v>
          </cell>
          <cell r="F219">
            <v>12</v>
          </cell>
          <cell r="G219">
            <v>220</v>
          </cell>
          <cell r="H219">
            <v>94</v>
          </cell>
          <cell r="I219">
            <v>69</v>
          </cell>
          <cell r="J219">
            <v>139</v>
          </cell>
          <cell r="K219">
            <v>15</v>
          </cell>
          <cell r="L219">
            <v>2</v>
          </cell>
          <cell r="M219">
            <v>16</v>
          </cell>
          <cell r="N219">
            <v>3</v>
          </cell>
          <cell r="O219">
            <v>5</v>
          </cell>
          <cell r="P219">
            <v>7</v>
          </cell>
          <cell r="Q219" t="str">
            <v/>
          </cell>
        </row>
        <row r="220">
          <cell r="A220">
            <v>350</v>
          </cell>
          <cell r="B220" t="str">
            <v>South Hams</v>
          </cell>
          <cell r="C220" t="str">
            <v>Shire District</v>
          </cell>
          <cell r="D220" t="str">
            <v>South West</v>
          </cell>
          <cell r="E220">
            <v>211</v>
          </cell>
          <cell r="F220">
            <v>16</v>
          </cell>
          <cell r="G220">
            <v>222</v>
          </cell>
          <cell r="H220">
            <v>83</v>
          </cell>
          <cell r="I220">
            <v>64</v>
          </cell>
          <cell r="J220">
            <v>123</v>
          </cell>
          <cell r="K220">
            <v>22</v>
          </cell>
          <cell r="L220">
            <v>3</v>
          </cell>
          <cell r="M220">
            <v>22</v>
          </cell>
          <cell r="N220">
            <v>10</v>
          </cell>
          <cell r="O220">
            <v>4</v>
          </cell>
          <cell r="P220">
            <v>12</v>
          </cell>
          <cell r="Q220" t="str">
            <v/>
          </cell>
        </row>
        <row r="221">
          <cell r="A221">
            <v>351</v>
          </cell>
          <cell r="B221" t="str">
            <v>Teignbridge</v>
          </cell>
          <cell r="C221" t="str">
            <v>Shire District</v>
          </cell>
          <cell r="D221" t="str">
            <v>South West</v>
          </cell>
          <cell r="E221">
            <v>235</v>
          </cell>
          <cell r="F221">
            <v>24</v>
          </cell>
          <cell r="G221">
            <v>250</v>
          </cell>
          <cell r="H221">
            <v>129</v>
          </cell>
          <cell r="I221">
            <v>113</v>
          </cell>
          <cell r="J221">
            <v>200</v>
          </cell>
          <cell r="K221">
            <v>19</v>
          </cell>
          <cell r="L221">
            <v>153</v>
          </cell>
          <cell r="M221">
            <v>26</v>
          </cell>
          <cell r="N221">
            <v>19</v>
          </cell>
          <cell r="O221">
            <v>160</v>
          </cell>
          <cell r="P221">
            <v>34</v>
          </cell>
          <cell r="Q221" t="str">
            <v/>
          </cell>
        </row>
        <row r="222">
          <cell r="A222">
            <v>352</v>
          </cell>
          <cell r="B222" t="str">
            <v>Mid Devon</v>
          </cell>
          <cell r="C222" t="str">
            <v>Shire District</v>
          </cell>
          <cell r="D222" t="str">
            <v>South West</v>
          </cell>
          <cell r="E222">
            <v>185</v>
          </cell>
          <cell r="F222">
            <v>36</v>
          </cell>
          <cell r="G222">
            <v>201</v>
          </cell>
          <cell r="H222">
            <v>94</v>
          </cell>
          <cell r="I222">
            <v>133</v>
          </cell>
          <cell r="J222">
            <v>160</v>
          </cell>
          <cell r="K222">
            <v>5</v>
          </cell>
          <cell r="L222">
            <v>44</v>
          </cell>
          <cell r="M222">
            <v>5</v>
          </cell>
          <cell r="N222">
            <v>3</v>
          </cell>
          <cell r="O222">
            <v>61</v>
          </cell>
          <cell r="P222">
            <v>4</v>
          </cell>
          <cell r="Q222" t="str">
            <v/>
          </cell>
        </row>
        <row r="223">
          <cell r="A223">
            <v>354</v>
          </cell>
          <cell r="B223" t="str">
            <v>Torridge</v>
          </cell>
          <cell r="C223" t="str">
            <v>Shire District</v>
          </cell>
          <cell r="D223" t="str">
            <v>South West</v>
          </cell>
          <cell r="E223">
            <v>92</v>
          </cell>
          <cell r="F223">
            <v>18</v>
          </cell>
          <cell r="G223">
            <v>102</v>
          </cell>
          <cell r="H223">
            <v>61</v>
          </cell>
          <cell r="I223">
            <v>73</v>
          </cell>
          <cell r="J223">
            <v>102</v>
          </cell>
          <cell r="K223">
            <v>3</v>
          </cell>
          <cell r="L223">
            <v>12</v>
          </cell>
          <cell r="M223">
            <v>8</v>
          </cell>
          <cell r="N223">
            <v>3</v>
          </cell>
          <cell r="O223">
            <v>10</v>
          </cell>
          <cell r="P223">
            <v>8</v>
          </cell>
          <cell r="Q223" t="str">
            <v/>
          </cell>
        </row>
        <row r="224">
          <cell r="A224">
            <v>355</v>
          </cell>
          <cell r="B224" t="str">
            <v>West Devon</v>
          </cell>
          <cell r="C224" t="str">
            <v>Shire District</v>
          </cell>
          <cell r="D224" t="str">
            <v>South West</v>
          </cell>
          <cell r="E224">
            <v>19</v>
          </cell>
          <cell r="F224">
            <v>6</v>
          </cell>
          <cell r="G224">
            <v>23</v>
          </cell>
          <cell r="H224">
            <v>57</v>
          </cell>
          <cell r="I224">
            <v>18</v>
          </cell>
          <cell r="J224">
            <v>69</v>
          </cell>
          <cell r="K224">
            <v>4</v>
          </cell>
          <cell r="L224">
            <v>0</v>
          </cell>
          <cell r="M224">
            <v>4</v>
          </cell>
          <cell r="N224">
            <v>0</v>
          </cell>
          <cell r="O224">
            <v>2</v>
          </cell>
          <cell r="P224">
            <v>1</v>
          </cell>
          <cell r="Q224" t="str">
            <v/>
          </cell>
        </row>
        <row r="225">
          <cell r="A225">
            <v>356</v>
          </cell>
          <cell r="B225" t="str">
            <v>Dorset</v>
          </cell>
          <cell r="C225" t="str">
            <v>Shire County</v>
          </cell>
          <cell r="D225" t="str">
            <v>South West</v>
          </cell>
          <cell r="E225">
            <v>1784</v>
          </cell>
          <cell r="F225">
            <v>647</v>
          </cell>
          <cell r="G225">
            <v>2071</v>
          </cell>
          <cell r="H225">
            <v>2216</v>
          </cell>
          <cell r="I225">
            <v>5774</v>
          </cell>
          <cell r="J225">
            <v>4970</v>
          </cell>
          <cell r="K225">
            <v>123</v>
          </cell>
          <cell r="L225">
            <v>395</v>
          </cell>
          <cell r="M225">
            <v>153</v>
          </cell>
          <cell r="N225">
            <v>187</v>
          </cell>
          <cell r="O225">
            <v>1576</v>
          </cell>
          <cell r="P225">
            <v>444</v>
          </cell>
          <cell r="Q225" t="str">
            <v/>
          </cell>
        </row>
        <row r="226">
          <cell r="A226">
            <v>358</v>
          </cell>
          <cell r="B226" t="str">
            <v>Christchurch</v>
          </cell>
          <cell r="C226" t="str">
            <v>Shire District</v>
          </cell>
          <cell r="D226" t="str">
            <v>South West</v>
          </cell>
          <cell r="E226">
            <v>78</v>
          </cell>
          <cell r="F226">
            <v>34</v>
          </cell>
          <cell r="G226">
            <v>91</v>
          </cell>
          <cell r="H226">
            <v>54</v>
          </cell>
          <cell r="I226">
            <v>84</v>
          </cell>
          <cell r="J226">
            <v>90</v>
          </cell>
          <cell r="K226">
            <v>13</v>
          </cell>
          <cell r="L226">
            <v>5</v>
          </cell>
          <cell r="M226">
            <v>15</v>
          </cell>
          <cell r="N226">
            <v>7</v>
          </cell>
          <cell r="O226">
            <v>2</v>
          </cell>
          <cell r="P226">
            <v>8</v>
          </cell>
          <cell r="Q226" t="str">
            <v/>
          </cell>
        </row>
        <row r="227">
          <cell r="A227">
            <v>359</v>
          </cell>
          <cell r="B227" t="str">
            <v>North Dorset</v>
          </cell>
          <cell r="C227" t="str">
            <v>Shire District</v>
          </cell>
          <cell r="D227" t="str">
            <v>South West</v>
          </cell>
          <cell r="E227">
            <v>33</v>
          </cell>
          <cell r="F227">
            <v>6</v>
          </cell>
          <cell r="G227">
            <v>37</v>
          </cell>
          <cell r="H227">
            <v>38</v>
          </cell>
          <cell r="I227">
            <v>44</v>
          </cell>
          <cell r="J227">
            <v>60</v>
          </cell>
          <cell r="K227">
            <v>2</v>
          </cell>
          <cell r="L227">
            <v>0</v>
          </cell>
          <cell r="M227">
            <v>2</v>
          </cell>
          <cell r="N227">
            <v>3</v>
          </cell>
          <cell r="O227">
            <v>4</v>
          </cell>
          <cell r="P227">
            <v>5</v>
          </cell>
          <cell r="Q227" t="str">
            <v/>
          </cell>
        </row>
        <row r="228">
          <cell r="A228">
            <v>361</v>
          </cell>
          <cell r="B228" t="str">
            <v>Purbeck</v>
          </cell>
          <cell r="C228" t="str">
            <v>Shire District</v>
          </cell>
          <cell r="D228" t="str">
            <v>South West</v>
          </cell>
          <cell r="E228">
            <v>41</v>
          </cell>
          <cell r="F228">
            <v>12</v>
          </cell>
          <cell r="G228">
            <v>49</v>
          </cell>
          <cell r="H228">
            <v>46</v>
          </cell>
          <cell r="I228">
            <v>61</v>
          </cell>
          <cell r="J228">
            <v>82</v>
          </cell>
          <cell r="K228">
            <v>0</v>
          </cell>
          <cell r="L228">
            <v>13</v>
          </cell>
          <cell r="M228">
            <v>2</v>
          </cell>
          <cell r="N228">
            <v>0</v>
          </cell>
          <cell r="O228">
            <v>28</v>
          </cell>
          <cell r="P228">
            <v>4</v>
          </cell>
          <cell r="Q228" t="str">
            <v/>
          </cell>
        </row>
        <row r="229">
          <cell r="A229">
            <v>362</v>
          </cell>
          <cell r="B229" t="str">
            <v>West Dorset</v>
          </cell>
          <cell r="C229" t="str">
            <v>Shire District</v>
          </cell>
          <cell r="D229" t="str">
            <v>South West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32</v>
          </cell>
          <cell r="M229">
            <v>5</v>
          </cell>
          <cell r="N229">
            <v>0</v>
          </cell>
          <cell r="O229">
            <v>43</v>
          </cell>
          <cell r="P229">
            <v>7</v>
          </cell>
          <cell r="Q229" t="str">
            <v/>
          </cell>
        </row>
        <row r="230">
          <cell r="A230">
            <v>363</v>
          </cell>
          <cell r="B230" t="str">
            <v>Weymouth and Portland</v>
          </cell>
          <cell r="C230" t="str">
            <v>Shire District</v>
          </cell>
          <cell r="D230" t="str">
            <v>South West</v>
          </cell>
          <cell r="E230">
            <v>195</v>
          </cell>
          <cell r="F230">
            <v>24</v>
          </cell>
          <cell r="G230">
            <v>209</v>
          </cell>
          <cell r="H230">
            <v>167</v>
          </cell>
          <cell r="I230">
            <v>161</v>
          </cell>
          <cell r="J230">
            <v>264</v>
          </cell>
          <cell r="K230">
            <v>0</v>
          </cell>
          <cell r="L230">
            <v>8</v>
          </cell>
          <cell r="M230">
            <v>1</v>
          </cell>
          <cell r="N230">
            <v>2</v>
          </cell>
          <cell r="O230">
            <v>12</v>
          </cell>
          <cell r="P230">
            <v>3</v>
          </cell>
          <cell r="Q230" t="str">
            <v/>
          </cell>
        </row>
        <row r="231">
          <cell r="A231">
            <v>364</v>
          </cell>
          <cell r="B231" t="str">
            <v>East Dorset</v>
          </cell>
          <cell r="C231" t="str">
            <v>Shire District</v>
          </cell>
          <cell r="D231" t="str">
            <v>South West</v>
          </cell>
          <cell r="E231">
            <v>66</v>
          </cell>
          <cell r="F231">
            <v>22</v>
          </cell>
          <cell r="G231">
            <v>77</v>
          </cell>
          <cell r="H231">
            <v>60</v>
          </cell>
          <cell r="I231">
            <v>104</v>
          </cell>
          <cell r="J231">
            <v>112</v>
          </cell>
          <cell r="K231">
            <v>6</v>
          </cell>
          <cell r="L231">
            <v>35</v>
          </cell>
          <cell r="M231">
            <v>20</v>
          </cell>
          <cell r="N231">
            <v>5</v>
          </cell>
          <cell r="O231">
            <v>51</v>
          </cell>
          <cell r="P231">
            <v>34</v>
          </cell>
          <cell r="Q231" t="str">
            <v/>
          </cell>
        </row>
        <row r="232">
          <cell r="A232">
            <v>365</v>
          </cell>
          <cell r="B232" t="str">
            <v>Gloucestershire</v>
          </cell>
          <cell r="C232" t="str">
            <v>Shire County</v>
          </cell>
          <cell r="D232" t="str">
            <v>South West</v>
          </cell>
          <cell r="E232">
            <v>1029</v>
          </cell>
          <cell r="F232">
            <v>516</v>
          </cell>
          <cell r="G232">
            <v>1187</v>
          </cell>
          <cell r="H232">
            <v>2202</v>
          </cell>
          <cell r="I232">
            <v>4501</v>
          </cell>
          <cell r="J232">
            <v>4496</v>
          </cell>
          <cell r="K232">
            <v>100</v>
          </cell>
          <cell r="L232">
            <v>237</v>
          </cell>
          <cell r="M232">
            <v>156</v>
          </cell>
          <cell r="N232">
            <v>326</v>
          </cell>
          <cell r="O232">
            <v>1982</v>
          </cell>
          <cell r="P232">
            <v>903</v>
          </cell>
          <cell r="Q232" t="str">
            <v/>
          </cell>
        </row>
        <row r="233">
          <cell r="A233">
            <v>366</v>
          </cell>
          <cell r="B233" t="str">
            <v>Cheltenham</v>
          </cell>
          <cell r="C233" t="str">
            <v>Shire District</v>
          </cell>
          <cell r="D233" t="str">
            <v>South West</v>
          </cell>
          <cell r="E233">
            <v>130</v>
          </cell>
          <cell r="F233">
            <v>28</v>
          </cell>
          <cell r="G233">
            <v>144</v>
          </cell>
          <cell r="H233">
            <v>90</v>
          </cell>
          <cell r="I233">
            <v>112</v>
          </cell>
          <cell r="J233">
            <v>155</v>
          </cell>
          <cell r="K233">
            <v>0</v>
          </cell>
          <cell r="L233">
            <v>40</v>
          </cell>
          <cell r="M233">
            <v>1</v>
          </cell>
          <cell r="N233">
            <v>0</v>
          </cell>
          <cell r="O233">
            <v>84</v>
          </cell>
          <cell r="P233">
            <v>2</v>
          </cell>
          <cell r="Q233" t="str">
            <v/>
          </cell>
        </row>
        <row r="234">
          <cell r="A234">
            <v>367</v>
          </cell>
          <cell r="B234" t="str">
            <v>Cotswold</v>
          </cell>
          <cell r="C234" t="str">
            <v>Shire District</v>
          </cell>
          <cell r="D234" t="str">
            <v>South West</v>
          </cell>
          <cell r="E234">
            <v>63</v>
          </cell>
          <cell r="F234">
            <v>9</v>
          </cell>
          <cell r="G234">
            <v>70</v>
          </cell>
          <cell r="H234">
            <v>86</v>
          </cell>
          <cell r="I234">
            <v>99</v>
          </cell>
          <cell r="J234">
            <v>149</v>
          </cell>
          <cell r="K234">
            <v>5</v>
          </cell>
          <cell r="L234">
            <v>2</v>
          </cell>
          <cell r="M234">
            <v>6</v>
          </cell>
          <cell r="N234">
            <v>3</v>
          </cell>
          <cell r="O234">
            <v>10</v>
          </cell>
          <cell r="P234">
            <v>5</v>
          </cell>
          <cell r="Q234" t="str">
            <v/>
          </cell>
        </row>
        <row r="235">
          <cell r="A235">
            <v>368</v>
          </cell>
          <cell r="B235" t="str">
            <v>Forest of Dean</v>
          </cell>
          <cell r="C235" t="str">
            <v>Shire District</v>
          </cell>
          <cell r="D235" t="str">
            <v>South West</v>
          </cell>
          <cell r="E235">
            <v>68</v>
          </cell>
          <cell r="F235">
            <v>37</v>
          </cell>
          <cell r="G235">
            <v>82</v>
          </cell>
          <cell r="H235">
            <v>50</v>
          </cell>
          <cell r="I235">
            <v>93</v>
          </cell>
          <cell r="J235">
            <v>92</v>
          </cell>
          <cell r="K235">
            <v>0</v>
          </cell>
          <cell r="L235">
            <v>14</v>
          </cell>
          <cell r="M235">
            <v>0</v>
          </cell>
          <cell r="N235">
            <v>1</v>
          </cell>
          <cell r="O235">
            <v>24</v>
          </cell>
          <cell r="P235">
            <v>1</v>
          </cell>
          <cell r="Q235" t="str">
            <v/>
          </cell>
        </row>
        <row r="236">
          <cell r="A236">
            <v>369</v>
          </cell>
          <cell r="B236" t="str">
            <v>Gloucester</v>
          </cell>
          <cell r="C236" t="str">
            <v>Shire District</v>
          </cell>
          <cell r="D236" t="str">
            <v>South West</v>
          </cell>
          <cell r="E236">
            <v>105</v>
          </cell>
          <cell r="F236">
            <v>16</v>
          </cell>
          <cell r="G236">
            <v>114</v>
          </cell>
          <cell r="H236">
            <v>109</v>
          </cell>
          <cell r="I236">
            <v>84</v>
          </cell>
          <cell r="J236">
            <v>155</v>
          </cell>
          <cell r="K236">
            <v>0</v>
          </cell>
          <cell r="L236">
            <v>33</v>
          </cell>
          <cell r="M236">
            <v>0</v>
          </cell>
          <cell r="N236">
            <v>0</v>
          </cell>
          <cell r="O236">
            <v>50</v>
          </cell>
          <cell r="P236">
            <v>0</v>
          </cell>
          <cell r="Q236" t="str">
            <v/>
          </cell>
        </row>
        <row r="237">
          <cell r="A237">
            <v>370</v>
          </cell>
          <cell r="B237" t="str">
            <v>Stroud</v>
          </cell>
          <cell r="C237" t="str">
            <v>Shire District</v>
          </cell>
          <cell r="D237" t="str">
            <v>South West</v>
          </cell>
          <cell r="E237">
            <v>128</v>
          </cell>
          <cell r="F237">
            <v>33</v>
          </cell>
          <cell r="G237">
            <v>145</v>
          </cell>
          <cell r="H237">
            <v>130</v>
          </cell>
          <cell r="I237">
            <v>111</v>
          </cell>
          <cell r="J237">
            <v>186</v>
          </cell>
          <cell r="K237">
            <v>9</v>
          </cell>
          <cell r="L237">
            <v>60</v>
          </cell>
          <cell r="M237">
            <v>11</v>
          </cell>
          <cell r="N237">
            <v>12</v>
          </cell>
          <cell r="O237">
            <v>71</v>
          </cell>
          <cell r="P237">
            <v>17</v>
          </cell>
          <cell r="Q237" t="str">
            <v/>
          </cell>
        </row>
        <row r="238">
          <cell r="A238">
            <v>371</v>
          </cell>
          <cell r="B238" t="str">
            <v>Tewkesbury</v>
          </cell>
          <cell r="C238" t="str">
            <v>Shire District</v>
          </cell>
          <cell r="D238" t="str">
            <v>South West</v>
          </cell>
          <cell r="E238">
            <v>107</v>
          </cell>
          <cell r="F238">
            <v>10</v>
          </cell>
          <cell r="G238">
            <v>112</v>
          </cell>
          <cell r="H238">
            <v>80</v>
          </cell>
          <cell r="I238">
            <v>55</v>
          </cell>
          <cell r="J238">
            <v>109</v>
          </cell>
          <cell r="K238">
            <v>0</v>
          </cell>
          <cell r="L238">
            <v>58</v>
          </cell>
          <cell r="M238">
            <v>0</v>
          </cell>
          <cell r="N238">
            <v>0</v>
          </cell>
          <cell r="O238">
            <v>44</v>
          </cell>
          <cell r="P238">
            <v>0</v>
          </cell>
          <cell r="Q238" t="str">
            <v/>
          </cell>
        </row>
        <row r="239">
          <cell r="A239">
            <v>372</v>
          </cell>
          <cell r="B239" t="str">
            <v>Somerset</v>
          </cell>
          <cell r="C239" t="str">
            <v>Shire County</v>
          </cell>
          <cell r="D239" t="str">
            <v>South West</v>
          </cell>
          <cell r="E239">
            <v>1520</v>
          </cell>
          <cell r="F239">
            <v>740</v>
          </cell>
          <cell r="G239">
            <v>1962</v>
          </cell>
          <cell r="H239">
            <v>2859</v>
          </cell>
          <cell r="I239">
            <v>7081</v>
          </cell>
          <cell r="J239">
            <v>6787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A240">
            <v>373</v>
          </cell>
          <cell r="B240" t="str">
            <v>Mendip</v>
          </cell>
          <cell r="C240" t="str">
            <v>Shire District</v>
          </cell>
          <cell r="D240" t="str">
            <v>South West</v>
          </cell>
          <cell r="E240">
            <v>50</v>
          </cell>
          <cell r="F240">
            <v>1</v>
          </cell>
          <cell r="G240">
            <v>51</v>
          </cell>
          <cell r="H240">
            <v>66</v>
          </cell>
          <cell r="I240">
            <v>33</v>
          </cell>
          <cell r="J240">
            <v>86</v>
          </cell>
          <cell r="K240">
            <v>2</v>
          </cell>
          <cell r="L240">
            <v>5</v>
          </cell>
          <cell r="M240">
            <v>3</v>
          </cell>
          <cell r="N240">
            <v>5</v>
          </cell>
          <cell r="O240">
            <v>3</v>
          </cell>
          <cell r="P240">
            <v>7</v>
          </cell>
          <cell r="Q240" t="str">
            <v/>
          </cell>
        </row>
        <row r="241">
          <cell r="A241">
            <v>374</v>
          </cell>
          <cell r="B241" t="str">
            <v>Sedgemoor</v>
          </cell>
          <cell r="C241" t="str">
            <v>Shire District</v>
          </cell>
          <cell r="D241" t="str">
            <v>South West</v>
          </cell>
          <cell r="E241">
            <v>120</v>
          </cell>
          <cell r="F241">
            <v>21</v>
          </cell>
          <cell r="G241">
            <v>133</v>
          </cell>
          <cell r="H241">
            <v>105</v>
          </cell>
          <cell r="I241">
            <v>88</v>
          </cell>
          <cell r="J241">
            <v>158</v>
          </cell>
          <cell r="K241">
            <v>3</v>
          </cell>
          <cell r="L241">
            <v>4</v>
          </cell>
          <cell r="M241">
            <v>4</v>
          </cell>
          <cell r="N241">
            <v>5</v>
          </cell>
          <cell r="O241">
            <v>8</v>
          </cell>
          <cell r="P241">
            <v>7</v>
          </cell>
          <cell r="Q241" t="str">
            <v/>
          </cell>
        </row>
        <row r="242">
          <cell r="A242">
            <v>375</v>
          </cell>
          <cell r="B242" t="str">
            <v>Taunton Deane</v>
          </cell>
          <cell r="C242" t="str">
            <v>Shire District</v>
          </cell>
          <cell r="D242" t="str">
            <v>South West</v>
          </cell>
          <cell r="E242">
            <v>261.84910000000002</v>
          </cell>
          <cell r="F242">
            <v>23.804459999999999</v>
          </cell>
          <cell r="G242">
            <v>277.4042</v>
          </cell>
          <cell r="H242">
            <v>143.81863999999999</v>
          </cell>
          <cell r="I242">
            <v>108.11194</v>
          </cell>
          <cell r="J242">
            <v>210.78742</v>
          </cell>
          <cell r="K242">
            <v>9.9185300000000005</v>
          </cell>
          <cell r="L242">
            <v>3.9674100000000001</v>
          </cell>
          <cell r="M242">
            <v>12.92564</v>
          </cell>
          <cell r="N242">
            <v>3.9674100000000001</v>
          </cell>
          <cell r="O242">
            <v>7.9348200000000002</v>
          </cell>
          <cell r="P242">
            <v>8.9485200000000003</v>
          </cell>
          <cell r="Q242" t="str">
            <v>De-receipted</v>
          </cell>
        </row>
        <row r="243">
          <cell r="A243">
            <v>376</v>
          </cell>
          <cell r="B243" t="str">
            <v>West Somerset</v>
          </cell>
          <cell r="C243" t="str">
            <v>Shire District</v>
          </cell>
          <cell r="D243" t="str">
            <v>South West</v>
          </cell>
          <cell r="E243">
            <v>25.788170000000001</v>
          </cell>
          <cell r="F243">
            <v>3.9674100000000001</v>
          </cell>
          <cell r="G243">
            <v>27.839849999999998</v>
          </cell>
          <cell r="H243">
            <v>29.755579999999998</v>
          </cell>
          <cell r="I243">
            <v>19.837050000000001</v>
          </cell>
          <cell r="J243">
            <v>43.748330000000003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str">
            <v>De-receipted</v>
          </cell>
        </row>
        <row r="244">
          <cell r="A244">
            <v>377</v>
          </cell>
          <cell r="B244" t="str">
            <v>South Somerset</v>
          </cell>
          <cell r="C244" t="str">
            <v>Shire District</v>
          </cell>
          <cell r="D244" t="str">
            <v>South West</v>
          </cell>
          <cell r="E244">
            <v>146</v>
          </cell>
          <cell r="F244">
            <v>39</v>
          </cell>
          <cell r="G244">
            <v>170</v>
          </cell>
          <cell r="H244">
            <v>125</v>
          </cell>
          <cell r="I244">
            <v>145</v>
          </cell>
          <cell r="J244">
            <v>223</v>
          </cell>
          <cell r="K244">
            <v>8</v>
          </cell>
          <cell r="L244">
            <v>8</v>
          </cell>
          <cell r="M244">
            <v>12</v>
          </cell>
          <cell r="N244">
            <v>8</v>
          </cell>
          <cell r="O244">
            <v>11</v>
          </cell>
          <cell r="P244">
            <v>14</v>
          </cell>
          <cell r="Q244" t="str">
            <v/>
          </cell>
        </row>
        <row r="245">
          <cell r="A245">
            <v>384</v>
          </cell>
          <cell r="B245" t="str">
            <v>East Sussex</v>
          </cell>
          <cell r="C245" t="str">
            <v>Shire County</v>
          </cell>
          <cell r="D245" t="str">
            <v>South East</v>
          </cell>
          <cell r="E245">
            <v>1603</v>
          </cell>
          <cell r="F245">
            <v>638</v>
          </cell>
          <cell r="G245">
            <v>1960</v>
          </cell>
          <cell r="H245">
            <v>3415</v>
          </cell>
          <cell r="I245">
            <v>5684</v>
          </cell>
          <cell r="J245">
            <v>6736</v>
          </cell>
          <cell r="K245">
            <v>75</v>
          </cell>
          <cell r="L245">
            <v>44</v>
          </cell>
          <cell r="M245">
            <v>96</v>
          </cell>
          <cell r="N245">
            <v>159</v>
          </cell>
          <cell r="O245">
            <v>329</v>
          </cell>
          <cell r="P245">
            <v>320</v>
          </cell>
          <cell r="Q245" t="str">
            <v/>
          </cell>
        </row>
        <row r="246">
          <cell r="A246">
            <v>386</v>
          </cell>
          <cell r="B246" t="str">
            <v>Eastbourne</v>
          </cell>
          <cell r="C246" t="str">
            <v>Shire District</v>
          </cell>
          <cell r="D246" t="str">
            <v>South East</v>
          </cell>
          <cell r="E246">
            <v>130</v>
          </cell>
          <cell r="F246">
            <v>29</v>
          </cell>
          <cell r="G246">
            <v>146</v>
          </cell>
          <cell r="H246">
            <v>126</v>
          </cell>
          <cell r="I246">
            <v>80</v>
          </cell>
          <cell r="J246">
            <v>170</v>
          </cell>
          <cell r="K246">
            <v>43</v>
          </cell>
          <cell r="L246">
            <v>70</v>
          </cell>
          <cell r="M246">
            <v>67</v>
          </cell>
          <cell r="N246">
            <v>48</v>
          </cell>
          <cell r="O246">
            <v>83</v>
          </cell>
          <cell r="P246">
            <v>76</v>
          </cell>
          <cell r="Q246" t="str">
            <v/>
          </cell>
        </row>
        <row r="247">
          <cell r="A247">
            <v>387</v>
          </cell>
          <cell r="B247" t="str">
            <v>Hastings</v>
          </cell>
          <cell r="C247" t="str">
            <v>Shire District</v>
          </cell>
          <cell r="D247" t="str">
            <v>South East</v>
          </cell>
          <cell r="E247">
            <v>139</v>
          </cell>
          <cell r="F247">
            <v>13</v>
          </cell>
          <cell r="G247">
            <v>147</v>
          </cell>
          <cell r="H247">
            <v>130</v>
          </cell>
          <cell r="I247">
            <v>75</v>
          </cell>
          <cell r="J247">
            <v>174</v>
          </cell>
          <cell r="K247">
            <v>3</v>
          </cell>
          <cell r="L247">
            <v>36</v>
          </cell>
          <cell r="M247">
            <v>25</v>
          </cell>
          <cell r="N247">
            <v>4</v>
          </cell>
          <cell r="O247">
            <v>40</v>
          </cell>
          <cell r="P247">
            <v>34</v>
          </cell>
          <cell r="Q247" t="str">
            <v/>
          </cell>
        </row>
        <row r="248">
          <cell r="A248">
            <v>389</v>
          </cell>
          <cell r="B248" t="str">
            <v>Lewes</v>
          </cell>
          <cell r="C248" t="str">
            <v>Shire District</v>
          </cell>
          <cell r="D248" t="str">
            <v>South East</v>
          </cell>
          <cell r="E248">
            <v>202</v>
          </cell>
          <cell r="F248">
            <v>31</v>
          </cell>
          <cell r="G248">
            <v>220</v>
          </cell>
          <cell r="H248">
            <v>102</v>
          </cell>
          <cell r="I248">
            <v>92</v>
          </cell>
          <cell r="J248">
            <v>156</v>
          </cell>
          <cell r="K248">
            <v>6</v>
          </cell>
          <cell r="L248">
            <v>1</v>
          </cell>
          <cell r="M248">
            <v>7</v>
          </cell>
          <cell r="N248">
            <v>8</v>
          </cell>
          <cell r="O248">
            <v>5</v>
          </cell>
          <cell r="P248">
            <v>10</v>
          </cell>
          <cell r="Q248" t="str">
            <v/>
          </cell>
        </row>
        <row r="249">
          <cell r="A249">
            <v>390</v>
          </cell>
          <cell r="B249" t="str">
            <v>Rother</v>
          </cell>
          <cell r="C249" t="str">
            <v>Shire District</v>
          </cell>
          <cell r="D249" t="str">
            <v>South East</v>
          </cell>
          <cell r="E249">
            <v>91</v>
          </cell>
          <cell r="F249">
            <v>9</v>
          </cell>
          <cell r="G249">
            <v>98</v>
          </cell>
          <cell r="H249">
            <v>80</v>
          </cell>
          <cell r="I249">
            <v>75</v>
          </cell>
          <cell r="J249">
            <v>126</v>
          </cell>
          <cell r="K249">
            <v>8</v>
          </cell>
          <cell r="L249">
            <v>0</v>
          </cell>
          <cell r="M249">
            <v>8</v>
          </cell>
          <cell r="N249">
            <v>13</v>
          </cell>
          <cell r="O249">
            <v>2</v>
          </cell>
          <cell r="P249">
            <v>14</v>
          </cell>
          <cell r="Q249" t="str">
            <v/>
          </cell>
        </row>
        <row r="250">
          <cell r="A250">
            <v>391</v>
          </cell>
          <cell r="B250" t="str">
            <v>Wealden</v>
          </cell>
          <cell r="C250" t="str">
            <v>Shire District</v>
          </cell>
          <cell r="D250" t="str">
            <v>South East</v>
          </cell>
          <cell r="E250">
            <v>110</v>
          </cell>
          <cell r="F250">
            <v>10</v>
          </cell>
          <cell r="G250">
            <v>116</v>
          </cell>
          <cell r="H250">
            <v>121</v>
          </cell>
          <cell r="I250">
            <v>79</v>
          </cell>
          <cell r="J250">
            <v>170</v>
          </cell>
          <cell r="K250">
            <v>5</v>
          </cell>
          <cell r="L250">
            <v>6</v>
          </cell>
          <cell r="M250">
            <v>8</v>
          </cell>
          <cell r="N250">
            <v>10</v>
          </cell>
          <cell r="O250">
            <v>2</v>
          </cell>
          <cell r="P250">
            <v>10</v>
          </cell>
          <cell r="Q250" t="str">
            <v/>
          </cell>
        </row>
        <row r="251">
          <cell r="A251">
            <v>392</v>
          </cell>
          <cell r="B251" t="str">
            <v>Kent</v>
          </cell>
          <cell r="C251" t="str">
            <v>Shire County</v>
          </cell>
          <cell r="D251" t="str">
            <v>South East</v>
          </cell>
          <cell r="E251">
            <v>3092</v>
          </cell>
          <cell r="F251">
            <v>1086</v>
          </cell>
          <cell r="G251">
            <v>3700</v>
          </cell>
          <cell r="H251">
            <v>8161</v>
          </cell>
          <cell r="I251">
            <v>13004</v>
          </cell>
          <cell r="J251">
            <v>15526</v>
          </cell>
          <cell r="K251">
            <v>281</v>
          </cell>
          <cell r="L251">
            <v>506</v>
          </cell>
          <cell r="M251">
            <v>388</v>
          </cell>
          <cell r="N251">
            <v>744</v>
          </cell>
          <cell r="O251">
            <v>3150</v>
          </cell>
          <cell r="P251">
            <v>1757</v>
          </cell>
          <cell r="Q251" t="str">
            <v/>
          </cell>
        </row>
        <row r="252">
          <cell r="A252">
            <v>393</v>
          </cell>
          <cell r="B252" t="str">
            <v>Ashford</v>
          </cell>
          <cell r="C252" t="str">
            <v>Shire District</v>
          </cell>
          <cell r="D252" t="str">
            <v>South East</v>
          </cell>
          <cell r="E252">
            <v>137</v>
          </cell>
          <cell r="F252">
            <v>22</v>
          </cell>
          <cell r="G252">
            <v>151</v>
          </cell>
          <cell r="H252">
            <v>156</v>
          </cell>
          <cell r="I252">
            <v>107</v>
          </cell>
          <cell r="J252">
            <v>222</v>
          </cell>
          <cell r="K252">
            <v>4</v>
          </cell>
          <cell r="L252">
            <v>0</v>
          </cell>
          <cell r="M252">
            <v>4</v>
          </cell>
          <cell r="N252">
            <v>3</v>
          </cell>
          <cell r="O252">
            <v>5</v>
          </cell>
          <cell r="P252">
            <v>3</v>
          </cell>
          <cell r="Q252" t="str">
            <v/>
          </cell>
        </row>
        <row r="253">
          <cell r="A253">
            <v>394</v>
          </cell>
          <cell r="B253" t="str">
            <v>Canterbury</v>
          </cell>
          <cell r="C253" t="str">
            <v>Shire District</v>
          </cell>
          <cell r="D253" t="str">
            <v>South East</v>
          </cell>
          <cell r="E253">
            <v>161</v>
          </cell>
          <cell r="F253">
            <v>75</v>
          </cell>
          <cell r="G253">
            <v>181</v>
          </cell>
          <cell r="H253">
            <v>128</v>
          </cell>
          <cell r="I253">
            <v>171</v>
          </cell>
          <cell r="J253">
            <v>189</v>
          </cell>
          <cell r="K253">
            <v>8</v>
          </cell>
          <cell r="L253">
            <v>58</v>
          </cell>
          <cell r="M253">
            <v>10</v>
          </cell>
          <cell r="N253">
            <v>9</v>
          </cell>
          <cell r="O253">
            <v>71</v>
          </cell>
          <cell r="P253">
            <v>15</v>
          </cell>
          <cell r="Q253" t="str">
            <v/>
          </cell>
        </row>
        <row r="254">
          <cell r="A254">
            <v>395</v>
          </cell>
          <cell r="B254" t="str">
            <v>Dartford</v>
          </cell>
          <cell r="C254" t="str">
            <v>Shire District</v>
          </cell>
          <cell r="D254" t="str">
            <v>South East</v>
          </cell>
          <cell r="E254">
            <v>92.2423</v>
          </cell>
          <cell r="F254">
            <v>13.88594</v>
          </cell>
          <cell r="G254">
            <v>103.40515000000001</v>
          </cell>
          <cell r="H254">
            <v>93.23415</v>
          </cell>
          <cell r="I254">
            <v>82.323769999999996</v>
          </cell>
          <cell r="J254">
            <v>140.19352000000001</v>
          </cell>
          <cell r="K254">
            <v>0</v>
          </cell>
          <cell r="L254">
            <v>22.812609999999999</v>
          </cell>
          <cell r="M254">
            <v>0</v>
          </cell>
          <cell r="N254">
            <v>0</v>
          </cell>
          <cell r="O254">
            <v>20.82891</v>
          </cell>
          <cell r="P254">
            <v>0</v>
          </cell>
          <cell r="Q254" t="str">
            <v>Non-responder</v>
          </cell>
        </row>
        <row r="255">
          <cell r="A255">
            <v>396</v>
          </cell>
          <cell r="B255" t="str">
            <v>Dover</v>
          </cell>
          <cell r="C255" t="str">
            <v>Shire District</v>
          </cell>
          <cell r="D255" t="str">
            <v>South East</v>
          </cell>
          <cell r="E255">
            <v>84</v>
          </cell>
          <cell r="F255">
            <v>19</v>
          </cell>
          <cell r="G255">
            <v>95</v>
          </cell>
          <cell r="H255">
            <v>87</v>
          </cell>
          <cell r="I255">
            <v>49</v>
          </cell>
          <cell r="J255">
            <v>116</v>
          </cell>
          <cell r="K255">
            <v>5</v>
          </cell>
          <cell r="L255">
            <v>13</v>
          </cell>
          <cell r="M255">
            <v>6</v>
          </cell>
          <cell r="N255">
            <v>5</v>
          </cell>
          <cell r="O255">
            <v>21</v>
          </cell>
          <cell r="P255">
            <v>8</v>
          </cell>
          <cell r="Q255" t="str">
            <v/>
          </cell>
        </row>
        <row r="256">
          <cell r="A256">
            <v>398</v>
          </cell>
          <cell r="B256" t="str">
            <v>Gravesham</v>
          </cell>
          <cell r="C256" t="str">
            <v>Shire District</v>
          </cell>
          <cell r="D256" t="str">
            <v>South East</v>
          </cell>
          <cell r="E256">
            <v>261</v>
          </cell>
          <cell r="F256">
            <v>20</v>
          </cell>
          <cell r="G256">
            <v>272</v>
          </cell>
          <cell r="H256">
            <v>180</v>
          </cell>
          <cell r="I256">
            <v>78</v>
          </cell>
          <cell r="J256">
            <v>224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A257">
            <v>399</v>
          </cell>
          <cell r="B257" t="str">
            <v>Maidstone</v>
          </cell>
          <cell r="C257" t="str">
            <v>Shire District</v>
          </cell>
          <cell r="D257" t="str">
            <v>South East</v>
          </cell>
          <cell r="E257">
            <v>219</v>
          </cell>
          <cell r="F257">
            <v>15</v>
          </cell>
          <cell r="G257">
            <v>228</v>
          </cell>
          <cell r="H257">
            <v>171</v>
          </cell>
          <cell r="I257">
            <v>94</v>
          </cell>
          <cell r="J257">
            <v>229</v>
          </cell>
          <cell r="K257">
            <v>5</v>
          </cell>
          <cell r="L257">
            <v>7</v>
          </cell>
          <cell r="M257">
            <v>8</v>
          </cell>
          <cell r="N257">
            <v>6</v>
          </cell>
          <cell r="O257">
            <v>15</v>
          </cell>
          <cell r="P257">
            <v>11</v>
          </cell>
          <cell r="Q257" t="str">
            <v/>
          </cell>
        </row>
        <row r="258">
          <cell r="A258">
            <v>401</v>
          </cell>
          <cell r="B258" t="str">
            <v>Sevenoaks</v>
          </cell>
          <cell r="C258" t="str">
            <v>Shire District</v>
          </cell>
          <cell r="D258" t="str">
            <v>South East</v>
          </cell>
          <cell r="E258">
            <v>186</v>
          </cell>
          <cell r="F258">
            <v>10</v>
          </cell>
          <cell r="G258">
            <v>189</v>
          </cell>
          <cell r="H258">
            <v>107</v>
          </cell>
          <cell r="I258">
            <v>64</v>
          </cell>
          <cell r="J258">
            <v>155</v>
          </cell>
          <cell r="K258">
            <v>7</v>
          </cell>
          <cell r="L258">
            <v>7</v>
          </cell>
          <cell r="M258">
            <v>7</v>
          </cell>
          <cell r="N258">
            <v>3</v>
          </cell>
          <cell r="O258">
            <v>16</v>
          </cell>
          <cell r="P258">
            <v>5</v>
          </cell>
          <cell r="Q258" t="str">
            <v/>
          </cell>
        </row>
        <row r="259">
          <cell r="A259">
            <v>402</v>
          </cell>
          <cell r="B259" t="str">
            <v>Shepway</v>
          </cell>
          <cell r="C259" t="str">
            <v>Shire District</v>
          </cell>
          <cell r="D259" t="str">
            <v>South East</v>
          </cell>
          <cell r="E259">
            <v>138</v>
          </cell>
          <cell r="F259">
            <v>20</v>
          </cell>
          <cell r="G259">
            <v>147</v>
          </cell>
          <cell r="H259">
            <v>123</v>
          </cell>
          <cell r="I259">
            <v>77</v>
          </cell>
          <cell r="J259">
            <v>163</v>
          </cell>
          <cell r="K259">
            <v>8</v>
          </cell>
          <cell r="L259">
            <v>1</v>
          </cell>
          <cell r="M259">
            <v>9</v>
          </cell>
          <cell r="N259">
            <v>3</v>
          </cell>
          <cell r="O259">
            <v>5</v>
          </cell>
          <cell r="P259">
            <v>4</v>
          </cell>
          <cell r="Q259" t="str">
            <v/>
          </cell>
        </row>
        <row r="260">
          <cell r="A260">
            <v>403</v>
          </cell>
          <cell r="B260" t="str">
            <v>Swale</v>
          </cell>
          <cell r="C260" t="str">
            <v>Shire District</v>
          </cell>
          <cell r="D260" t="str">
            <v>South East</v>
          </cell>
          <cell r="E260">
            <v>76.372659999999996</v>
          </cell>
          <cell r="F260">
            <v>9.9185300000000005</v>
          </cell>
          <cell r="G260">
            <v>81.53098</v>
          </cell>
          <cell r="H260">
            <v>108.11194</v>
          </cell>
          <cell r="I260">
            <v>97.201560000000001</v>
          </cell>
          <cell r="J260">
            <v>172.01049</v>
          </cell>
          <cell r="K260">
            <v>5.9511200000000004</v>
          </cell>
          <cell r="L260">
            <v>0.99185000000000001</v>
          </cell>
          <cell r="M260">
            <v>6.9599599999999997</v>
          </cell>
          <cell r="N260">
            <v>10.91038</v>
          </cell>
          <cell r="O260">
            <v>2.9755600000000002</v>
          </cell>
          <cell r="P260">
            <v>12.92564</v>
          </cell>
          <cell r="Q260" t="str">
            <v>Non-responder</v>
          </cell>
        </row>
        <row r="261">
          <cell r="A261">
            <v>404</v>
          </cell>
          <cell r="B261" t="str">
            <v>Thanet</v>
          </cell>
          <cell r="C261" t="str">
            <v>Shire District</v>
          </cell>
          <cell r="D261" t="str">
            <v>South East</v>
          </cell>
          <cell r="E261">
            <v>353</v>
          </cell>
          <cell r="F261">
            <v>27</v>
          </cell>
          <cell r="G261">
            <v>366</v>
          </cell>
          <cell r="H261">
            <v>251</v>
          </cell>
          <cell r="I261">
            <v>137</v>
          </cell>
          <cell r="J261">
            <v>332</v>
          </cell>
          <cell r="K261">
            <v>12</v>
          </cell>
          <cell r="L261">
            <v>8</v>
          </cell>
          <cell r="M261">
            <v>12</v>
          </cell>
          <cell r="N261">
            <v>14</v>
          </cell>
          <cell r="O261">
            <v>2</v>
          </cell>
          <cell r="P261">
            <v>15</v>
          </cell>
          <cell r="Q261" t="str">
            <v/>
          </cell>
        </row>
        <row r="262">
          <cell r="A262">
            <v>405</v>
          </cell>
          <cell r="B262" t="str">
            <v>Tonbridge and Malling</v>
          </cell>
          <cell r="C262" t="str">
            <v>Shire District</v>
          </cell>
          <cell r="D262" t="str">
            <v>South East</v>
          </cell>
          <cell r="E262">
            <v>93</v>
          </cell>
          <cell r="F262">
            <v>7</v>
          </cell>
          <cell r="G262">
            <v>100</v>
          </cell>
          <cell r="H262">
            <v>82</v>
          </cell>
          <cell r="I262">
            <v>95</v>
          </cell>
          <cell r="J262">
            <v>138</v>
          </cell>
          <cell r="K262">
            <v>0</v>
          </cell>
          <cell r="L262">
            <v>13</v>
          </cell>
          <cell r="M262">
            <v>1</v>
          </cell>
          <cell r="N262">
            <v>0</v>
          </cell>
          <cell r="O262">
            <v>19</v>
          </cell>
          <cell r="P262">
            <v>1</v>
          </cell>
          <cell r="Q262" t="str">
            <v/>
          </cell>
        </row>
        <row r="263">
          <cell r="A263">
            <v>406</v>
          </cell>
          <cell r="B263" t="str">
            <v>Tunbridge Wells</v>
          </cell>
          <cell r="C263" t="str">
            <v>Shire District</v>
          </cell>
          <cell r="D263" t="str">
            <v>South East</v>
          </cell>
          <cell r="E263">
            <v>105</v>
          </cell>
          <cell r="F263">
            <v>5</v>
          </cell>
          <cell r="G263">
            <v>107</v>
          </cell>
          <cell r="H263">
            <v>104</v>
          </cell>
          <cell r="I263">
            <v>53</v>
          </cell>
          <cell r="J263">
            <v>138</v>
          </cell>
          <cell r="K263">
            <v>11</v>
          </cell>
          <cell r="L263">
            <v>2</v>
          </cell>
          <cell r="M263">
            <v>12</v>
          </cell>
          <cell r="N263">
            <v>17</v>
          </cell>
          <cell r="O263">
            <v>9</v>
          </cell>
          <cell r="P263">
            <v>22</v>
          </cell>
          <cell r="Q263" t="str">
            <v/>
          </cell>
        </row>
        <row r="264">
          <cell r="A264">
            <v>407</v>
          </cell>
          <cell r="B264" t="str">
            <v>Surrey</v>
          </cell>
          <cell r="C264" t="str">
            <v>Shire County</v>
          </cell>
          <cell r="D264" t="str">
            <v>South East</v>
          </cell>
          <cell r="E264">
            <v>3138</v>
          </cell>
          <cell r="F264">
            <v>832</v>
          </cell>
          <cell r="G264">
            <v>3455</v>
          </cell>
          <cell r="H264">
            <v>6146</v>
          </cell>
          <cell r="I264">
            <v>13125</v>
          </cell>
          <cell r="J264">
            <v>12726</v>
          </cell>
          <cell r="K264">
            <v>23</v>
          </cell>
          <cell r="L264">
            <v>844</v>
          </cell>
          <cell r="M264">
            <v>136</v>
          </cell>
          <cell r="N264">
            <v>53</v>
          </cell>
          <cell r="O264">
            <v>2876</v>
          </cell>
          <cell r="P264">
            <v>204</v>
          </cell>
          <cell r="Q264" t="str">
            <v>Constructed</v>
          </cell>
        </row>
        <row r="265">
          <cell r="A265">
            <v>408</v>
          </cell>
          <cell r="B265" t="str">
            <v>Elmbridge</v>
          </cell>
          <cell r="C265" t="str">
            <v>Shire District</v>
          </cell>
          <cell r="D265" t="str">
            <v>South East</v>
          </cell>
          <cell r="E265">
            <v>121.00603</v>
          </cell>
          <cell r="F265">
            <v>17.853349999999999</v>
          </cell>
          <cell r="G265">
            <v>131.245</v>
          </cell>
          <cell r="H265">
            <v>134.89196000000001</v>
          </cell>
          <cell r="I265">
            <v>118.03046999999999</v>
          </cell>
          <cell r="J265">
            <v>199.85033000000001</v>
          </cell>
          <cell r="K265">
            <v>3.9674100000000001</v>
          </cell>
          <cell r="L265">
            <v>12.894080000000001</v>
          </cell>
          <cell r="M265">
            <v>6.9599599999999997</v>
          </cell>
          <cell r="N265">
            <v>9.9185300000000005</v>
          </cell>
          <cell r="O265">
            <v>46.617080000000001</v>
          </cell>
          <cell r="P265">
            <v>16.902760000000001</v>
          </cell>
          <cell r="Q265" t="str">
            <v>De-receipted</v>
          </cell>
        </row>
        <row r="266">
          <cell r="A266">
            <v>409</v>
          </cell>
          <cell r="B266" t="str">
            <v>Epsom and Ewell</v>
          </cell>
          <cell r="C266" t="str">
            <v>Shire District</v>
          </cell>
          <cell r="D266" t="str">
            <v>South East</v>
          </cell>
          <cell r="E266">
            <v>142</v>
          </cell>
          <cell r="F266">
            <v>19</v>
          </cell>
          <cell r="G266">
            <v>154</v>
          </cell>
          <cell r="H266">
            <v>74</v>
          </cell>
          <cell r="I266">
            <v>67</v>
          </cell>
          <cell r="J266">
            <v>113</v>
          </cell>
          <cell r="K266">
            <v>65</v>
          </cell>
          <cell r="L266">
            <v>0</v>
          </cell>
          <cell r="M266">
            <v>65</v>
          </cell>
          <cell r="N266">
            <v>69</v>
          </cell>
          <cell r="O266">
            <v>0</v>
          </cell>
          <cell r="P266">
            <v>69</v>
          </cell>
          <cell r="Q266" t="str">
            <v>Constructed</v>
          </cell>
        </row>
        <row r="267">
          <cell r="A267">
            <v>410</v>
          </cell>
          <cell r="B267" t="str">
            <v>Guildford</v>
          </cell>
          <cell r="C267" t="str">
            <v>Shire District</v>
          </cell>
          <cell r="D267" t="str">
            <v>South East</v>
          </cell>
          <cell r="E267">
            <v>381</v>
          </cell>
          <cell r="F267">
            <v>22</v>
          </cell>
          <cell r="G267">
            <v>395</v>
          </cell>
          <cell r="H267">
            <v>198</v>
          </cell>
          <cell r="I267">
            <v>120</v>
          </cell>
          <cell r="J267">
            <v>270</v>
          </cell>
          <cell r="K267">
            <v>19</v>
          </cell>
          <cell r="L267">
            <v>45</v>
          </cell>
          <cell r="M267">
            <v>44</v>
          </cell>
          <cell r="N267">
            <v>23</v>
          </cell>
          <cell r="O267">
            <v>74</v>
          </cell>
          <cell r="P267">
            <v>57</v>
          </cell>
          <cell r="Q267" t="str">
            <v/>
          </cell>
        </row>
        <row r="268">
          <cell r="A268">
            <v>411</v>
          </cell>
          <cell r="B268" t="str">
            <v>Mole Valley</v>
          </cell>
          <cell r="C268" t="str">
            <v>Shire District</v>
          </cell>
          <cell r="D268" t="str">
            <v>South East</v>
          </cell>
          <cell r="E268">
            <v>113</v>
          </cell>
          <cell r="F268">
            <v>16</v>
          </cell>
          <cell r="G268">
            <v>123</v>
          </cell>
          <cell r="H268">
            <v>74</v>
          </cell>
          <cell r="I268">
            <v>70</v>
          </cell>
          <cell r="J268">
            <v>118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A269">
            <v>412</v>
          </cell>
          <cell r="B269" t="str">
            <v>Reigate and Banstead</v>
          </cell>
          <cell r="C269" t="str">
            <v>Shire District</v>
          </cell>
          <cell r="D269" t="str">
            <v>South East</v>
          </cell>
          <cell r="E269">
            <v>219</v>
          </cell>
          <cell r="F269">
            <v>21</v>
          </cell>
          <cell r="G269">
            <v>232</v>
          </cell>
          <cell r="H269">
            <v>113</v>
          </cell>
          <cell r="I269">
            <v>59</v>
          </cell>
          <cell r="J269">
            <v>150</v>
          </cell>
          <cell r="K269">
            <v>27</v>
          </cell>
          <cell r="L269">
            <v>40</v>
          </cell>
          <cell r="M269">
            <v>32</v>
          </cell>
          <cell r="N269">
            <v>8</v>
          </cell>
          <cell r="O269">
            <v>43</v>
          </cell>
          <cell r="P269">
            <v>11</v>
          </cell>
          <cell r="Q269" t="str">
            <v/>
          </cell>
        </row>
        <row r="270">
          <cell r="A270">
            <v>413</v>
          </cell>
          <cell r="B270" t="str">
            <v>Runnymede</v>
          </cell>
          <cell r="C270" t="str">
            <v>Shire District</v>
          </cell>
          <cell r="D270" t="str">
            <v>South East</v>
          </cell>
          <cell r="E270">
            <v>157</v>
          </cell>
          <cell r="F270">
            <v>24</v>
          </cell>
          <cell r="G270">
            <v>171</v>
          </cell>
          <cell r="H270">
            <v>121</v>
          </cell>
          <cell r="I270">
            <v>111</v>
          </cell>
          <cell r="J270">
            <v>187</v>
          </cell>
          <cell r="K270">
            <v>0</v>
          </cell>
          <cell r="L270">
            <v>20</v>
          </cell>
          <cell r="M270">
            <v>10</v>
          </cell>
          <cell r="N270">
            <v>0</v>
          </cell>
          <cell r="O270">
            <v>26</v>
          </cell>
          <cell r="P270">
            <v>8</v>
          </cell>
          <cell r="Q270" t="str">
            <v/>
          </cell>
        </row>
        <row r="271">
          <cell r="A271">
            <v>414</v>
          </cell>
          <cell r="B271" t="str">
            <v>Spelthorne</v>
          </cell>
          <cell r="C271" t="str">
            <v>Shire District</v>
          </cell>
          <cell r="D271" t="str">
            <v>South East</v>
          </cell>
          <cell r="E271">
            <v>128</v>
          </cell>
          <cell r="F271">
            <v>13</v>
          </cell>
          <cell r="G271">
            <v>136</v>
          </cell>
          <cell r="H271">
            <v>87</v>
          </cell>
          <cell r="I271">
            <v>75</v>
          </cell>
          <cell r="J271">
            <v>136</v>
          </cell>
          <cell r="K271">
            <v>6</v>
          </cell>
          <cell r="L271">
            <v>1</v>
          </cell>
          <cell r="M271">
            <v>7</v>
          </cell>
          <cell r="N271">
            <v>17</v>
          </cell>
          <cell r="O271">
            <v>13</v>
          </cell>
          <cell r="P271">
            <v>25</v>
          </cell>
          <cell r="Q271" t="str">
            <v/>
          </cell>
        </row>
        <row r="272">
          <cell r="A272">
            <v>415</v>
          </cell>
          <cell r="B272" t="str">
            <v>Surrey Heath</v>
          </cell>
          <cell r="C272" t="str">
            <v>Shire District</v>
          </cell>
          <cell r="D272" t="str">
            <v>South East</v>
          </cell>
          <cell r="E272">
            <v>67</v>
          </cell>
          <cell r="F272">
            <v>12</v>
          </cell>
          <cell r="G272">
            <v>74</v>
          </cell>
          <cell r="H272">
            <v>94</v>
          </cell>
          <cell r="I272">
            <v>61</v>
          </cell>
          <cell r="J272">
            <v>131</v>
          </cell>
          <cell r="K272">
            <v>1</v>
          </cell>
          <cell r="L272">
            <v>1</v>
          </cell>
          <cell r="M272">
            <v>2</v>
          </cell>
          <cell r="N272">
            <v>4</v>
          </cell>
          <cell r="O272">
            <v>0</v>
          </cell>
          <cell r="P272">
            <v>4</v>
          </cell>
          <cell r="Q272" t="str">
            <v/>
          </cell>
        </row>
        <row r="273">
          <cell r="A273">
            <v>416</v>
          </cell>
          <cell r="B273" t="str">
            <v>Tandridge</v>
          </cell>
          <cell r="C273" t="str">
            <v>Shire District</v>
          </cell>
          <cell r="D273" t="str">
            <v>South East</v>
          </cell>
          <cell r="E273">
            <v>129</v>
          </cell>
          <cell r="F273">
            <v>28</v>
          </cell>
          <cell r="G273">
            <v>146</v>
          </cell>
          <cell r="H273">
            <v>75</v>
          </cell>
          <cell r="I273">
            <v>57</v>
          </cell>
          <cell r="J273">
            <v>110</v>
          </cell>
          <cell r="K273">
            <v>8</v>
          </cell>
          <cell r="L273">
            <v>0</v>
          </cell>
          <cell r="M273">
            <v>8</v>
          </cell>
          <cell r="N273">
            <v>6</v>
          </cell>
          <cell r="O273">
            <v>1</v>
          </cell>
          <cell r="P273">
            <v>7</v>
          </cell>
          <cell r="Q273" t="str">
            <v/>
          </cell>
        </row>
        <row r="274">
          <cell r="A274">
            <v>417</v>
          </cell>
          <cell r="B274" t="str">
            <v>Waverley</v>
          </cell>
          <cell r="C274" t="str">
            <v>Shire District</v>
          </cell>
          <cell r="D274" t="str">
            <v>South East</v>
          </cell>
          <cell r="E274">
            <v>110</v>
          </cell>
          <cell r="F274">
            <v>18</v>
          </cell>
          <cell r="G274">
            <v>119</v>
          </cell>
          <cell r="H274">
            <v>147</v>
          </cell>
          <cell r="I274">
            <v>147</v>
          </cell>
          <cell r="J274">
            <v>225</v>
          </cell>
          <cell r="K274">
            <v>6</v>
          </cell>
          <cell r="L274">
            <v>7</v>
          </cell>
          <cell r="M274">
            <v>12</v>
          </cell>
          <cell r="N274">
            <v>5</v>
          </cell>
          <cell r="O274">
            <v>13</v>
          </cell>
          <cell r="P274">
            <v>14</v>
          </cell>
          <cell r="Q274" t="str">
            <v/>
          </cell>
        </row>
        <row r="275">
          <cell r="A275">
            <v>418</v>
          </cell>
          <cell r="B275" t="str">
            <v>Woking</v>
          </cell>
          <cell r="C275" t="str">
            <v>Shire District</v>
          </cell>
          <cell r="D275" t="str">
            <v>South East</v>
          </cell>
          <cell r="E275">
            <v>109</v>
          </cell>
          <cell r="F275">
            <v>6</v>
          </cell>
          <cell r="G275">
            <v>112</v>
          </cell>
          <cell r="H275">
            <v>142</v>
          </cell>
          <cell r="I275">
            <v>72</v>
          </cell>
          <cell r="J275">
            <v>188</v>
          </cell>
          <cell r="K275">
            <v>2</v>
          </cell>
          <cell r="L275">
            <v>1</v>
          </cell>
          <cell r="M275">
            <v>3</v>
          </cell>
          <cell r="N275">
            <v>0</v>
          </cell>
          <cell r="O275">
            <v>2</v>
          </cell>
          <cell r="P275">
            <v>1</v>
          </cell>
          <cell r="Q275" t="str">
            <v/>
          </cell>
        </row>
        <row r="276">
          <cell r="A276">
            <v>419</v>
          </cell>
          <cell r="B276" t="str">
            <v>West Sussex</v>
          </cell>
          <cell r="C276" t="str">
            <v>Shire County</v>
          </cell>
          <cell r="D276" t="str">
            <v>South East</v>
          </cell>
          <cell r="E276">
            <v>2502</v>
          </cell>
          <cell r="F276">
            <v>683</v>
          </cell>
          <cell r="G276">
            <v>2891</v>
          </cell>
          <cell r="H276">
            <v>4843</v>
          </cell>
          <cell r="I276">
            <v>7513</v>
          </cell>
          <cell r="J276">
            <v>8993</v>
          </cell>
          <cell r="K276">
            <v>943</v>
          </cell>
          <cell r="L276">
            <v>102</v>
          </cell>
          <cell r="M276">
            <v>999</v>
          </cell>
          <cell r="N276">
            <v>2551</v>
          </cell>
          <cell r="O276">
            <v>910</v>
          </cell>
          <cell r="P276">
            <v>3030</v>
          </cell>
          <cell r="Q276" t="str">
            <v/>
          </cell>
        </row>
        <row r="277">
          <cell r="A277">
            <v>420</v>
          </cell>
          <cell r="B277" t="str">
            <v>Adur</v>
          </cell>
          <cell r="C277" t="str">
            <v>Shire District</v>
          </cell>
          <cell r="D277" t="str">
            <v>South East</v>
          </cell>
          <cell r="E277">
            <v>335</v>
          </cell>
          <cell r="F277">
            <v>41</v>
          </cell>
          <cell r="G277">
            <v>376</v>
          </cell>
          <cell r="H277">
            <v>179</v>
          </cell>
          <cell r="I277">
            <v>147</v>
          </cell>
          <cell r="J277">
            <v>268</v>
          </cell>
          <cell r="K277">
            <v>12</v>
          </cell>
          <cell r="L277">
            <v>10</v>
          </cell>
          <cell r="M277">
            <v>15</v>
          </cell>
          <cell r="N277">
            <v>2</v>
          </cell>
          <cell r="O277">
            <v>13</v>
          </cell>
          <cell r="P277">
            <v>3</v>
          </cell>
          <cell r="Q277" t="str">
            <v/>
          </cell>
        </row>
        <row r="278">
          <cell r="A278">
            <v>421</v>
          </cell>
          <cell r="B278" t="str">
            <v>Arun</v>
          </cell>
          <cell r="C278" t="str">
            <v>Shire District</v>
          </cell>
          <cell r="D278" t="str">
            <v>South East</v>
          </cell>
          <cell r="E278">
            <v>135</v>
          </cell>
          <cell r="F278">
            <v>19</v>
          </cell>
          <cell r="G278">
            <v>148</v>
          </cell>
          <cell r="H278">
            <v>135</v>
          </cell>
          <cell r="I278">
            <v>82</v>
          </cell>
          <cell r="J278">
            <v>190</v>
          </cell>
          <cell r="K278">
            <v>13</v>
          </cell>
          <cell r="L278">
            <v>2</v>
          </cell>
          <cell r="M278">
            <v>15</v>
          </cell>
          <cell r="N278">
            <v>19</v>
          </cell>
          <cell r="O278">
            <v>10</v>
          </cell>
          <cell r="P278">
            <v>25</v>
          </cell>
          <cell r="Q278" t="str">
            <v/>
          </cell>
        </row>
        <row r="279">
          <cell r="A279">
            <v>422</v>
          </cell>
          <cell r="B279" t="str">
            <v>Chichester</v>
          </cell>
          <cell r="C279" t="str">
            <v>Shire District</v>
          </cell>
          <cell r="D279" t="str">
            <v>South East</v>
          </cell>
          <cell r="E279">
            <v>289</v>
          </cell>
          <cell r="F279">
            <v>17</v>
          </cell>
          <cell r="G279">
            <v>303</v>
          </cell>
          <cell r="H279">
            <v>195</v>
          </cell>
          <cell r="I279">
            <v>94</v>
          </cell>
          <cell r="J279">
            <v>275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A280">
            <v>423</v>
          </cell>
          <cell r="B280" t="str">
            <v>Crawley</v>
          </cell>
          <cell r="C280" t="str">
            <v>Shire District</v>
          </cell>
          <cell r="D280" t="str">
            <v>South East</v>
          </cell>
          <cell r="E280">
            <v>269</v>
          </cell>
          <cell r="F280">
            <v>34</v>
          </cell>
          <cell r="G280">
            <v>287</v>
          </cell>
          <cell r="H280">
            <v>166</v>
          </cell>
          <cell r="I280">
            <v>168</v>
          </cell>
          <cell r="J280">
            <v>267</v>
          </cell>
          <cell r="K280">
            <v>0</v>
          </cell>
          <cell r="L280">
            <v>1</v>
          </cell>
          <cell r="M280">
            <v>0</v>
          </cell>
          <cell r="N280">
            <v>1</v>
          </cell>
          <cell r="O280">
            <v>1</v>
          </cell>
          <cell r="P280">
            <v>1</v>
          </cell>
          <cell r="Q280" t="str">
            <v/>
          </cell>
        </row>
        <row r="281">
          <cell r="A281">
            <v>424</v>
          </cell>
          <cell r="B281" t="str">
            <v>Horsham</v>
          </cell>
          <cell r="C281" t="str">
            <v>Shire District</v>
          </cell>
          <cell r="D281" t="str">
            <v>South East</v>
          </cell>
          <cell r="E281">
            <v>211</v>
          </cell>
          <cell r="F281">
            <v>17</v>
          </cell>
          <cell r="G281">
            <v>228</v>
          </cell>
          <cell r="H281">
            <v>97</v>
          </cell>
          <cell r="I281">
            <v>82</v>
          </cell>
          <cell r="J281">
            <v>147</v>
          </cell>
          <cell r="K281">
            <v>21</v>
          </cell>
          <cell r="L281">
            <v>5</v>
          </cell>
          <cell r="M281">
            <v>23</v>
          </cell>
          <cell r="N281">
            <v>21</v>
          </cell>
          <cell r="O281">
            <v>13</v>
          </cell>
          <cell r="P281">
            <v>26</v>
          </cell>
          <cell r="Q281" t="str">
            <v>Constructed</v>
          </cell>
        </row>
        <row r="282">
          <cell r="A282">
            <v>425</v>
          </cell>
          <cell r="B282" t="str">
            <v>Mid Sussex</v>
          </cell>
          <cell r="C282" t="str">
            <v>Shire District</v>
          </cell>
          <cell r="D282" t="str">
            <v>South East</v>
          </cell>
          <cell r="E282">
            <v>98</v>
          </cell>
          <cell r="F282">
            <v>7</v>
          </cell>
          <cell r="G282">
            <v>102</v>
          </cell>
          <cell r="H282">
            <v>106</v>
          </cell>
          <cell r="I282">
            <v>81</v>
          </cell>
          <cell r="J282">
            <v>132</v>
          </cell>
          <cell r="K282">
            <v>18</v>
          </cell>
          <cell r="L282">
            <v>2</v>
          </cell>
          <cell r="M282">
            <v>19</v>
          </cell>
          <cell r="N282">
            <v>16</v>
          </cell>
          <cell r="O282">
            <v>3</v>
          </cell>
          <cell r="P282">
            <v>17</v>
          </cell>
          <cell r="Q282" t="str">
            <v/>
          </cell>
        </row>
        <row r="283">
          <cell r="A283">
            <v>426</v>
          </cell>
          <cell r="B283" t="str">
            <v>Worthing</v>
          </cell>
          <cell r="C283" t="str">
            <v>Shire District</v>
          </cell>
          <cell r="D283" t="str">
            <v>South East</v>
          </cell>
          <cell r="E283">
            <v>68</v>
          </cell>
          <cell r="F283">
            <v>61</v>
          </cell>
          <cell r="G283">
            <v>92</v>
          </cell>
          <cell r="H283">
            <v>60</v>
          </cell>
          <cell r="I283">
            <v>149</v>
          </cell>
          <cell r="J283">
            <v>120</v>
          </cell>
          <cell r="K283">
            <v>0</v>
          </cell>
          <cell r="L283">
            <v>143</v>
          </cell>
          <cell r="M283">
            <v>0</v>
          </cell>
          <cell r="N283">
            <v>0</v>
          </cell>
          <cell r="O283">
            <v>148</v>
          </cell>
          <cell r="P283">
            <v>0</v>
          </cell>
          <cell r="Q283" t="str">
            <v/>
          </cell>
        </row>
        <row r="284">
          <cell r="A284">
            <v>428</v>
          </cell>
          <cell r="B284" t="str">
            <v>Barnsley</v>
          </cell>
          <cell r="C284" t="str">
            <v>Met District</v>
          </cell>
          <cell r="D284" t="str">
            <v>Yorkshire &amp; Humberside</v>
          </cell>
          <cell r="E284">
            <v>1309</v>
          </cell>
          <cell r="F284">
            <v>341</v>
          </cell>
          <cell r="G284">
            <v>1507</v>
          </cell>
          <cell r="H284">
            <v>2319</v>
          </cell>
          <cell r="I284">
            <v>3651</v>
          </cell>
          <cell r="J284">
            <v>4308</v>
          </cell>
          <cell r="K284">
            <v>14</v>
          </cell>
          <cell r="L284">
            <v>9</v>
          </cell>
          <cell r="M284">
            <v>19</v>
          </cell>
          <cell r="N284">
            <v>56</v>
          </cell>
          <cell r="O284">
            <v>98</v>
          </cell>
          <cell r="P284">
            <v>99</v>
          </cell>
          <cell r="Q284" t="str">
            <v/>
          </cell>
        </row>
        <row r="285">
          <cell r="A285">
            <v>429</v>
          </cell>
          <cell r="B285" t="str">
            <v>Doncaster</v>
          </cell>
          <cell r="C285" t="str">
            <v>Met District</v>
          </cell>
          <cell r="D285" t="str">
            <v>Yorkshire &amp; Humberside</v>
          </cell>
          <cell r="E285">
            <v>1404</v>
          </cell>
          <cell r="F285">
            <v>305</v>
          </cell>
          <cell r="G285">
            <v>1570</v>
          </cell>
          <cell r="H285">
            <v>2157</v>
          </cell>
          <cell r="I285">
            <v>4072</v>
          </cell>
          <cell r="J285">
            <v>4397</v>
          </cell>
          <cell r="K285">
            <v>144</v>
          </cell>
          <cell r="L285">
            <v>63</v>
          </cell>
          <cell r="M285">
            <v>174</v>
          </cell>
          <cell r="N285">
            <v>341</v>
          </cell>
          <cell r="O285">
            <v>666</v>
          </cell>
          <cell r="P285">
            <v>671</v>
          </cell>
          <cell r="Q285" t="str">
            <v/>
          </cell>
        </row>
        <row r="286">
          <cell r="A286">
            <v>430</v>
          </cell>
          <cell r="B286" t="str">
            <v>Rotherham</v>
          </cell>
          <cell r="C286" t="str">
            <v>Met District</v>
          </cell>
          <cell r="D286" t="str">
            <v>Yorkshire &amp; Humberside</v>
          </cell>
          <cell r="E286">
            <v>1530</v>
          </cell>
          <cell r="F286">
            <v>487</v>
          </cell>
          <cell r="G286">
            <v>1791</v>
          </cell>
          <cell r="H286">
            <v>2457</v>
          </cell>
          <cell r="I286">
            <v>4850</v>
          </cell>
          <cell r="J286">
            <v>5231</v>
          </cell>
          <cell r="K286">
            <v>45</v>
          </cell>
          <cell r="L286">
            <v>27</v>
          </cell>
          <cell r="M286">
            <v>62</v>
          </cell>
          <cell r="N286">
            <v>82</v>
          </cell>
          <cell r="O286">
            <v>186</v>
          </cell>
          <cell r="P286">
            <v>172</v>
          </cell>
          <cell r="Q286" t="str">
            <v/>
          </cell>
        </row>
        <row r="287">
          <cell r="A287">
            <v>431</v>
          </cell>
          <cell r="B287" t="str">
            <v>Sheffield</v>
          </cell>
          <cell r="C287" t="str">
            <v>Met District</v>
          </cell>
          <cell r="D287" t="str">
            <v>Yorkshire &amp; Humberside</v>
          </cell>
          <cell r="E287">
            <v>2375.4871400000002</v>
          </cell>
          <cell r="F287">
            <v>734.96283000000005</v>
          </cell>
          <cell r="G287">
            <v>2787.9618799999998</v>
          </cell>
          <cell r="H287">
            <v>3963.44326</v>
          </cell>
          <cell r="I287">
            <v>5905.4907899999998</v>
          </cell>
          <cell r="J287">
            <v>7171.7435999999998</v>
          </cell>
          <cell r="K287">
            <v>165.63939999999999</v>
          </cell>
          <cell r="L287">
            <v>237.05278999999999</v>
          </cell>
          <cell r="M287">
            <v>212.77598</v>
          </cell>
          <cell r="N287">
            <v>287.63727</v>
          </cell>
          <cell r="O287">
            <v>520.72265000000004</v>
          </cell>
          <cell r="P287">
            <v>447.42612000000003</v>
          </cell>
          <cell r="Q287" t="str">
            <v>Non-responder</v>
          </cell>
        </row>
        <row r="288">
          <cell r="A288">
            <v>433</v>
          </cell>
          <cell r="B288" t="str">
            <v>Bradford</v>
          </cell>
          <cell r="C288" t="str">
            <v>Met District</v>
          </cell>
          <cell r="D288" t="str">
            <v>Yorkshire &amp; Humberside</v>
          </cell>
          <cell r="E288">
            <v>3043</v>
          </cell>
          <cell r="F288">
            <v>1073</v>
          </cell>
          <cell r="G288">
            <v>3734</v>
          </cell>
          <cell r="H288">
            <v>4121</v>
          </cell>
          <cell r="I288">
            <v>8276</v>
          </cell>
          <cell r="J288">
            <v>8556</v>
          </cell>
          <cell r="K288">
            <v>156</v>
          </cell>
          <cell r="L288">
            <v>928</v>
          </cell>
          <cell r="M288">
            <v>614</v>
          </cell>
          <cell r="N288">
            <v>394</v>
          </cell>
          <cell r="O288">
            <v>2571</v>
          </cell>
          <cell r="P288">
            <v>1682</v>
          </cell>
          <cell r="Q288" t="str">
            <v/>
          </cell>
        </row>
        <row r="289">
          <cell r="A289">
            <v>434</v>
          </cell>
          <cell r="B289" t="str">
            <v>Calderdale</v>
          </cell>
          <cell r="C289" t="str">
            <v>Met District</v>
          </cell>
          <cell r="D289" t="str">
            <v>Yorkshire &amp; Humberside</v>
          </cell>
          <cell r="E289">
            <v>1027</v>
          </cell>
          <cell r="F289">
            <v>427</v>
          </cell>
          <cell r="G289">
            <v>1256</v>
          </cell>
          <cell r="H289">
            <v>1775</v>
          </cell>
          <cell r="I289">
            <v>2916</v>
          </cell>
          <cell r="J289">
            <v>3421</v>
          </cell>
          <cell r="K289">
            <v>48</v>
          </cell>
          <cell r="L289">
            <v>136</v>
          </cell>
          <cell r="M289">
            <v>56</v>
          </cell>
          <cell r="N289">
            <v>63</v>
          </cell>
          <cell r="O289">
            <v>278</v>
          </cell>
          <cell r="P289">
            <v>115</v>
          </cell>
          <cell r="Q289" t="str">
            <v/>
          </cell>
        </row>
        <row r="290">
          <cell r="A290">
            <v>435</v>
          </cell>
          <cell r="B290" t="str">
            <v>Kirklees</v>
          </cell>
          <cell r="C290" t="str">
            <v>Met District</v>
          </cell>
          <cell r="D290" t="str">
            <v>Yorkshire &amp; Humberside</v>
          </cell>
          <cell r="E290">
            <v>2916</v>
          </cell>
          <cell r="F290">
            <v>860</v>
          </cell>
          <cell r="G290">
            <v>3408</v>
          </cell>
          <cell r="H290">
            <v>3812</v>
          </cell>
          <cell r="I290">
            <v>8081</v>
          </cell>
          <cell r="J290">
            <v>8082</v>
          </cell>
          <cell r="K290">
            <v>184</v>
          </cell>
          <cell r="L290">
            <v>137</v>
          </cell>
          <cell r="M290">
            <v>259</v>
          </cell>
          <cell r="N290">
            <v>309</v>
          </cell>
          <cell r="O290">
            <v>991</v>
          </cell>
          <cell r="P290">
            <v>810</v>
          </cell>
          <cell r="Q290" t="str">
            <v/>
          </cell>
        </row>
        <row r="291">
          <cell r="A291">
            <v>436</v>
          </cell>
          <cell r="B291" t="str">
            <v>Leeds</v>
          </cell>
          <cell r="C291" t="str">
            <v>Met District</v>
          </cell>
          <cell r="D291" t="str">
            <v>Yorkshire &amp; Humberside</v>
          </cell>
          <cell r="E291">
            <v>6110</v>
          </cell>
          <cell r="F291">
            <v>1332</v>
          </cell>
          <cell r="G291">
            <v>6993</v>
          </cell>
          <cell r="H291">
            <v>7308</v>
          </cell>
          <cell r="I291">
            <v>11837</v>
          </cell>
          <cell r="J291">
            <v>14595</v>
          </cell>
          <cell r="K291">
            <v>436</v>
          </cell>
          <cell r="L291">
            <v>1192</v>
          </cell>
          <cell r="M291">
            <v>638</v>
          </cell>
          <cell r="N291">
            <v>605</v>
          </cell>
          <cell r="O291">
            <v>3059</v>
          </cell>
          <cell r="P291">
            <v>1435</v>
          </cell>
          <cell r="Q291" t="str">
            <v/>
          </cell>
        </row>
        <row r="292">
          <cell r="A292">
            <v>437</v>
          </cell>
          <cell r="B292" t="str">
            <v>Wakefield</v>
          </cell>
          <cell r="C292" t="str">
            <v>Met District</v>
          </cell>
          <cell r="D292" t="str">
            <v>Yorkshire &amp; Humberside</v>
          </cell>
          <cell r="E292">
            <v>1809</v>
          </cell>
          <cell r="F292">
            <v>408</v>
          </cell>
          <cell r="G292">
            <v>2017</v>
          </cell>
          <cell r="H292">
            <v>2525</v>
          </cell>
          <cell r="I292">
            <v>5924</v>
          </cell>
          <cell r="J292">
            <v>5474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A293">
            <v>448</v>
          </cell>
          <cell r="B293" t="str">
            <v>North Yorkshire</v>
          </cell>
          <cell r="C293" t="str">
            <v>Shire County</v>
          </cell>
          <cell r="D293" t="str">
            <v>Yorkshire &amp; Humberside</v>
          </cell>
          <cell r="E293">
            <v>2086</v>
          </cell>
          <cell r="F293">
            <v>1555</v>
          </cell>
          <cell r="G293">
            <v>2697</v>
          </cell>
          <cell r="H293">
            <v>4376</v>
          </cell>
          <cell r="I293">
            <v>11857</v>
          </cell>
          <cell r="J293">
            <v>9448</v>
          </cell>
          <cell r="K293">
            <v>127</v>
          </cell>
          <cell r="L293">
            <v>396</v>
          </cell>
          <cell r="M293">
            <v>188</v>
          </cell>
          <cell r="N293">
            <v>338</v>
          </cell>
          <cell r="O293">
            <v>1893</v>
          </cell>
          <cell r="P293">
            <v>783</v>
          </cell>
          <cell r="Q293" t="str">
            <v/>
          </cell>
        </row>
        <row r="294">
          <cell r="A294">
            <v>449</v>
          </cell>
          <cell r="B294" t="str">
            <v>Craven</v>
          </cell>
          <cell r="C294" t="str">
            <v>Shire District</v>
          </cell>
          <cell r="D294" t="str">
            <v>Yorkshire &amp; Humberside</v>
          </cell>
          <cell r="E294">
            <v>92</v>
          </cell>
          <cell r="F294">
            <v>25</v>
          </cell>
          <cell r="G294">
            <v>106</v>
          </cell>
          <cell r="H294">
            <v>54</v>
          </cell>
          <cell r="I294">
            <v>49</v>
          </cell>
          <cell r="J294">
            <v>84</v>
          </cell>
          <cell r="K294">
            <v>6</v>
          </cell>
          <cell r="L294">
            <v>24</v>
          </cell>
          <cell r="M294">
            <v>6</v>
          </cell>
          <cell r="N294">
            <v>6</v>
          </cell>
          <cell r="O294">
            <v>41</v>
          </cell>
          <cell r="P294">
            <v>8</v>
          </cell>
          <cell r="Q294" t="str">
            <v/>
          </cell>
        </row>
        <row r="295">
          <cell r="A295">
            <v>450</v>
          </cell>
          <cell r="B295" t="str">
            <v>Hambleton</v>
          </cell>
          <cell r="C295" t="str">
            <v>Shire District</v>
          </cell>
          <cell r="D295" t="str">
            <v>Yorkshire &amp; Humberside</v>
          </cell>
          <cell r="E295">
            <v>135</v>
          </cell>
          <cell r="F295">
            <v>64</v>
          </cell>
          <cell r="G295">
            <v>153</v>
          </cell>
          <cell r="H295">
            <v>85</v>
          </cell>
          <cell r="I295">
            <v>179</v>
          </cell>
          <cell r="J295">
            <v>137</v>
          </cell>
          <cell r="K295">
            <v>0</v>
          </cell>
          <cell r="L295">
            <v>17</v>
          </cell>
          <cell r="M295">
            <v>6</v>
          </cell>
          <cell r="N295">
            <v>1</v>
          </cell>
          <cell r="O295">
            <v>21</v>
          </cell>
          <cell r="P295">
            <v>6</v>
          </cell>
          <cell r="Q295" t="str">
            <v/>
          </cell>
        </row>
        <row r="296">
          <cell r="A296">
            <v>451</v>
          </cell>
          <cell r="B296" t="str">
            <v>Harrogate</v>
          </cell>
          <cell r="C296" t="str">
            <v>Shire District</v>
          </cell>
          <cell r="D296" t="str">
            <v>Yorkshire &amp; Humberside</v>
          </cell>
          <cell r="E296">
            <v>468</v>
          </cell>
          <cell r="F296">
            <v>66</v>
          </cell>
          <cell r="G296">
            <v>491</v>
          </cell>
          <cell r="H296">
            <v>212</v>
          </cell>
          <cell r="I296">
            <v>247</v>
          </cell>
          <cell r="J296">
            <v>348</v>
          </cell>
          <cell r="K296">
            <v>5</v>
          </cell>
          <cell r="L296">
            <v>137</v>
          </cell>
          <cell r="M296">
            <v>6</v>
          </cell>
          <cell r="N296">
            <v>5</v>
          </cell>
          <cell r="O296">
            <v>236</v>
          </cell>
          <cell r="P296">
            <v>7</v>
          </cell>
          <cell r="Q296" t="str">
            <v/>
          </cell>
        </row>
        <row r="297">
          <cell r="A297">
            <v>452</v>
          </cell>
          <cell r="B297" t="str">
            <v>Richmondshire</v>
          </cell>
          <cell r="C297" t="str">
            <v>Shire District</v>
          </cell>
          <cell r="D297" t="str">
            <v>Yorkshire &amp; Humberside</v>
          </cell>
          <cell r="E297">
            <v>94</v>
          </cell>
          <cell r="F297">
            <v>15</v>
          </cell>
          <cell r="G297">
            <v>103</v>
          </cell>
          <cell r="H297">
            <v>88</v>
          </cell>
          <cell r="I297">
            <v>84</v>
          </cell>
          <cell r="J297">
            <v>108</v>
          </cell>
          <cell r="K297">
            <v>2</v>
          </cell>
          <cell r="L297">
            <v>0</v>
          </cell>
          <cell r="M297">
            <v>2</v>
          </cell>
          <cell r="N297">
            <v>2</v>
          </cell>
          <cell r="O297">
            <v>2</v>
          </cell>
          <cell r="P297">
            <v>3</v>
          </cell>
          <cell r="Q297" t="str">
            <v/>
          </cell>
        </row>
        <row r="298">
          <cell r="A298">
            <v>453</v>
          </cell>
          <cell r="B298" t="str">
            <v>Ryedale</v>
          </cell>
          <cell r="C298" t="str">
            <v>Shire District</v>
          </cell>
          <cell r="D298" t="str">
            <v>Yorkshire &amp; Humberside</v>
          </cell>
          <cell r="E298">
            <v>90</v>
          </cell>
          <cell r="F298">
            <v>10</v>
          </cell>
          <cell r="G298">
            <v>96</v>
          </cell>
          <cell r="H298">
            <v>64</v>
          </cell>
          <cell r="I298">
            <v>50</v>
          </cell>
          <cell r="J298">
            <v>90</v>
          </cell>
          <cell r="K298">
            <v>7</v>
          </cell>
          <cell r="L298">
            <v>0</v>
          </cell>
          <cell r="M298">
            <v>7</v>
          </cell>
          <cell r="N298">
            <v>6</v>
          </cell>
          <cell r="O298">
            <v>2</v>
          </cell>
          <cell r="P298">
            <v>7</v>
          </cell>
          <cell r="Q298" t="str">
            <v/>
          </cell>
        </row>
        <row r="299">
          <cell r="A299">
            <v>454</v>
          </cell>
          <cell r="B299" t="str">
            <v>Scarborough</v>
          </cell>
          <cell r="C299" t="str">
            <v>Shire District</v>
          </cell>
          <cell r="D299" t="str">
            <v>Yorkshire &amp; Humberside</v>
          </cell>
          <cell r="E299">
            <v>381</v>
          </cell>
          <cell r="F299">
            <v>28</v>
          </cell>
          <cell r="G299">
            <v>398</v>
          </cell>
          <cell r="H299">
            <v>143</v>
          </cell>
          <cell r="I299">
            <v>103</v>
          </cell>
          <cell r="J299">
            <v>206</v>
          </cell>
          <cell r="K299">
            <v>57</v>
          </cell>
          <cell r="L299">
            <v>49</v>
          </cell>
          <cell r="M299">
            <v>82</v>
          </cell>
          <cell r="N299">
            <v>14</v>
          </cell>
          <cell r="O299">
            <v>28</v>
          </cell>
          <cell r="P299">
            <v>28</v>
          </cell>
          <cell r="Q299" t="str">
            <v/>
          </cell>
        </row>
        <row r="300">
          <cell r="A300">
            <v>455</v>
          </cell>
          <cell r="B300" t="str">
            <v>Selby</v>
          </cell>
          <cell r="C300" t="str">
            <v>Shire District</v>
          </cell>
          <cell r="D300" t="str">
            <v>Yorkshire &amp; Humberside</v>
          </cell>
          <cell r="E300">
            <v>62</v>
          </cell>
          <cell r="F300">
            <v>9</v>
          </cell>
          <cell r="G300">
            <v>67</v>
          </cell>
          <cell r="H300">
            <v>89</v>
          </cell>
          <cell r="I300">
            <v>77</v>
          </cell>
          <cell r="J300">
            <v>129</v>
          </cell>
          <cell r="K300">
            <v>2</v>
          </cell>
          <cell r="L300">
            <v>0</v>
          </cell>
          <cell r="M300">
            <v>2</v>
          </cell>
          <cell r="N300">
            <v>7</v>
          </cell>
          <cell r="O300">
            <v>4</v>
          </cell>
          <cell r="P300">
            <v>9</v>
          </cell>
          <cell r="Q300" t="str">
            <v/>
          </cell>
        </row>
        <row r="301">
          <cell r="A301">
            <v>801</v>
          </cell>
          <cell r="B301" t="str">
            <v>Hartlepool</v>
          </cell>
          <cell r="C301" t="str">
            <v>English Unitary</v>
          </cell>
          <cell r="D301" t="str">
            <v>North East</v>
          </cell>
          <cell r="E301">
            <v>628</v>
          </cell>
          <cell r="F301">
            <v>137</v>
          </cell>
          <cell r="G301">
            <v>692</v>
          </cell>
          <cell r="H301">
            <v>1093</v>
          </cell>
          <cell r="I301">
            <v>1463</v>
          </cell>
          <cell r="J301">
            <v>1873</v>
          </cell>
          <cell r="K301">
            <v>82</v>
          </cell>
          <cell r="L301">
            <v>148</v>
          </cell>
          <cell r="M301">
            <v>100</v>
          </cell>
          <cell r="N301">
            <v>136</v>
          </cell>
          <cell r="O301">
            <v>507</v>
          </cell>
          <cell r="P301">
            <v>308</v>
          </cell>
          <cell r="Q301" t="str">
            <v/>
          </cell>
        </row>
        <row r="302">
          <cell r="A302">
            <v>802</v>
          </cell>
          <cell r="B302" t="str">
            <v>Redcar and Cleveland</v>
          </cell>
          <cell r="C302" t="str">
            <v>English Unitary</v>
          </cell>
          <cell r="D302" t="str">
            <v>North East</v>
          </cell>
          <cell r="E302">
            <v>689</v>
          </cell>
          <cell r="F302">
            <v>149</v>
          </cell>
          <cell r="G302">
            <v>773</v>
          </cell>
          <cell r="H302">
            <v>1079</v>
          </cell>
          <cell r="I302">
            <v>1592</v>
          </cell>
          <cell r="J302">
            <v>1986</v>
          </cell>
          <cell r="K302">
            <v>55</v>
          </cell>
          <cell r="L302">
            <v>68</v>
          </cell>
          <cell r="M302">
            <v>61</v>
          </cell>
          <cell r="N302">
            <v>46</v>
          </cell>
          <cell r="O302">
            <v>226</v>
          </cell>
          <cell r="P302">
            <v>84</v>
          </cell>
          <cell r="Q302" t="str">
            <v/>
          </cell>
        </row>
        <row r="303">
          <cell r="A303">
            <v>803</v>
          </cell>
          <cell r="B303" t="str">
            <v>Middlesbrough</v>
          </cell>
          <cell r="C303" t="str">
            <v>English Unitary</v>
          </cell>
          <cell r="D303" t="str">
            <v>North East</v>
          </cell>
          <cell r="E303">
            <v>1022</v>
          </cell>
          <cell r="F303">
            <v>185</v>
          </cell>
          <cell r="G303">
            <v>1108</v>
          </cell>
          <cell r="H303">
            <v>1621</v>
          </cell>
          <cell r="I303">
            <v>2227</v>
          </cell>
          <cell r="J303">
            <v>2612</v>
          </cell>
          <cell r="K303">
            <v>32</v>
          </cell>
          <cell r="L303">
            <v>255</v>
          </cell>
          <cell r="M303">
            <v>34</v>
          </cell>
          <cell r="N303">
            <v>1</v>
          </cell>
          <cell r="O303">
            <v>660</v>
          </cell>
          <cell r="P303">
            <v>6</v>
          </cell>
          <cell r="Q303" t="str">
            <v/>
          </cell>
        </row>
        <row r="304">
          <cell r="A304">
            <v>804</v>
          </cell>
          <cell r="B304" t="str">
            <v>Stockton-on-Tees</v>
          </cell>
          <cell r="C304" t="str">
            <v>English Unitary</v>
          </cell>
          <cell r="D304" t="str">
            <v>North East</v>
          </cell>
          <cell r="E304">
            <v>1065</v>
          </cell>
          <cell r="F304">
            <v>293</v>
          </cell>
          <cell r="G304">
            <v>1218</v>
          </cell>
          <cell r="H304">
            <v>1703</v>
          </cell>
          <cell r="I304">
            <v>3694</v>
          </cell>
          <cell r="J304">
            <v>3446</v>
          </cell>
          <cell r="K304">
            <v>42</v>
          </cell>
          <cell r="L304">
            <v>337</v>
          </cell>
          <cell r="M304">
            <v>54</v>
          </cell>
          <cell r="N304">
            <v>249</v>
          </cell>
          <cell r="O304">
            <v>727</v>
          </cell>
          <cell r="P304">
            <v>309</v>
          </cell>
          <cell r="Q304" t="str">
            <v/>
          </cell>
        </row>
        <row r="305">
          <cell r="A305">
            <v>805</v>
          </cell>
          <cell r="B305" t="str">
            <v>Bath and North East Somerset</v>
          </cell>
          <cell r="C305" t="str">
            <v>English Unitary</v>
          </cell>
          <cell r="D305" t="str">
            <v>South West</v>
          </cell>
          <cell r="E305">
            <v>804</v>
          </cell>
          <cell r="F305">
            <v>235</v>
          </cell>
          <cell r="G305">
            <v>1039</v>
          </cell>
          <cell r="H305">
            <v>810</v>
          </cell>
          <cell r="I305">
            <v>1884</v>
          </cell>
          <cell r="J305">
            <v>1714</v>
          </cell>
          <cell r="K305">
            <v>56</v>
          </cell>
          <cell r="L305">
            <v>153</v>
          </cell>
          <cell r="M305">
            <v>81</v>
          </cell>
          <cell r="N305">
            <v>91</v>
          </cell>
          <cell r="O305">
            <v>525</v>
          </cell>
          <cell r="P305">
            <v>248</v>
          </cell>
          <cell r="Q305" t="str">
            <v/>
          </cell>
        </row>
        <row r="306">
          <cell r="A306">
            <v>806</v>
          </cell>
          <cell r="B306" t="str">
            <v>Bristol</v>
          </cell>
          <cell r="C306" t="str">
            <v>English Unitary</v>
          </cell>
          <cell r="D306" t="str">
            <v>South West</v>
          </cell>
          <cell r="E306">
            <v>2499.9333499999998</v>
          </cell>
          <cell r="F306">
            <v>793.38026000000002</v>
          </cell>
          <cell r="G306">
            <v>2850.08115</v>
          </cell>
          <cell r="H306">
            <v>3301.1688600000002</v>
          </cell>
          <cell r="I306">
            <v>4382.2476500000002</v>
          </cell>
          <cell r="J306">
            <v>5566.4572200000002</v>
          </cell>
          <cell r="K306">
            <v>140.4126</v>
          </cell>
          <cell r="L306">
            <v>245.47657000000001</v>
          </cell>
          <cell r="M306">
            <v>153.36760000000001</v>
          </cell>
          <cell r="N306">
            <v>173.79741000000001</v>
          </cell>
          <cell r="O306">
            <v>475.24263000000002</v>
          </cell>
          <cell r="P306">
            <v>220.22013999999999</v>
          </cell>
          <cell r="Q306" t="str">
            <v>De-receipted</v>
          </cell>
        </row>
        <row r="307">
          <cell r="A307">
            <v>807</v>
          </cell>
          <cell r="B307" t="str">
            <v>North Somerset</v>
          </cell>
          <cell r="C307" t="str">
            <v>English Unitary</v>
          </cell>
          <cell r="D307" t="str">
            <v>South West</v>
          </cell>
          <cell r="E307">
            <v>547</v>
          </cell>
          <cell r="F307">
            <v>178</v>
          </cell>
          <cell r="G307">
            <v>638</v>
          </cell>
          <cell r="H307">
            <v>1203</v>
          </cell>
          <cell r="I307">
            <v>2546</v>
          </cell>
          <cell r="J307">
            <v>2515</v>
          </cell>
          <cell r="K307">
            <v>24</v>
          </cell>
          <cell r="L307">
            <v>41</v>
          </cell>
          <cell r="M307">
            <v>37</v>
          </cell>
          <cell r="N307">
            <v>69</v>
          </cell>
          <cell r="O307">
            <v>169</v>
          </cell>
          <cell r="P307">
            <v>139</v>
          </cell>
          <cell r="Q307" t="str">
            <v/>
          </cell>
        </row>
        <row r="308">
          <cell r="A308">
            <v>808</v>
          </cell>
          <cell r="B308" t="str">
            <v>South Gloucestershire</v>
          </cell>
          <cell r="C308" t="str">
            <v>English Unitary</v>
          </cell>
          <cell r="D308" t="str">
            <v>South West</v>
          </cell>
          <cell r="E308">
            <v>1084</v>
          </cell>
          <cell r="F308">
            <v>347</v>
          </cell>
          <cell r="G308">
            <v>1251</v>
          </cell>
          <cell r="H308">
            <v>1626</v>
          </cell>
          <cell r="I308">
            <v>3999</v>
          </cell>
          <cell r="J308">
            <v>3553</v>
          </cell>
          <cell r="K308">
            <v>59</v>
          </cell>
          <cell r="L308">
            <v>39</v>
          </cell>
          <cell r="M308">
            <v>83</v>
          </cell>
          <cell r="N308">
            <v>103</v>
          </cell>
          <cell r="O308">
            <v>213</v>
          </cell>
          <cell r="P308">
            <v>201</v>
          </cell>
          <cell r="Q308" t="str">
            <v/>
          </cell>
        </row>
        <row r="309">
          <cell r="A309">
            <v>809</v>
          </cell>
          <cell r="B309" t="str">
            <v>North East Lincolnshire</v>
          </cell>
          <cell r="C309" t="str">
            <v>English Unitary</v>
          </cell>
          <cell r="D309" t="str">
            <v>Yorkshire &amp; Humberside</v>
          </cell>
          <cell r="E309">
            <v>501</v>
          </cell>
          <cell r="F309">
            <v>82</v>
          </cell>
          <cell r="G309">
            <v>548</v>
          </cell>
          <cell r="H309">
            <v>936</v>
          </cell>
          <cell r="I309">
            <v>1234</v>
          </cell>
          <cell r="J309">
            <v>1602</v>
          </cell>
          <cell r="K309">
            <v>25</v>
          </cell>
          <cell r="L309">
            <v>13</v>
          </cell>
          <cell r="M309">
            <v>34</v>
          </cell>
          <cell r="N309">
            <v>43</v>
          </cell>
          <cell r="O309">
            <v>40</v>
          </cell>
          <cell r="P309">
            <v>65</v>
          </cell>
          <cell r="Q309" t="str">
            <v/>
          </cell>
        </row>
        <row r="310">
          <cell r="A310">
            <v>810</v>
          </cell>
          <cell r="B310" t="str">
            <v>Kingston upon Hull</v>
          </cell>
          <cell r="C310" t="str">
            <v>English Unitary</v>
          </cell>
          <cell r="D310" t="str">
            <v>Yorkshire &amp; Humberside</v>
          </cell>
          <cell r="E310">
            <v>1761</v>
          </cell>
          <cell r="F310">
            <v>400</v>
          </cell>
          <cell r="G310">
            <v>1983</v>
          </cell>
          <cell r="H310">
            <v>2113</v>
          </cell>
          <cell r="I310">
            <v>3587</v>
          </cell>
          <cell r="J310">
            <v>4052</v>
          </cell>
          <cell r="K310">
            <v>159</v>
          </cell>
          <cell r="L310">
            <v>74</v>
          </cell>
          <cell r="M310">
            <v>201</v>
          </cell>
          <cell r="N310">
            <v>225</v>
          </cell>
          <cell r="O310">
            <v>529</v>
          </cell>
          <cell r="P310">
            <v>514</v>
          </cell>
          <cell r="Q310" t="str">
            <v/>
          </cell>
        </row>
        <row r="311">
          <cell r="A311">
            <v>811</v>
          </cell>
          <cell r="B311" t="str">
            <v>East Riding of Yorkshire</v>
          </cell>
          <cell r="C311" t="str">
            <v>English Unitary</v>
          </cell>
          <cell r="D311" t="str">
            <v>Yorkshire &amp; Humberside</v>
          </cell>
          <cell r="E311">
            <v>2202</v>
          </cell>
          <cell r="F311">
            <v>560</v>
          </cell>
          <cell r="G311">
            <v>2497</v>
          </cell>
          <cell r="H311">
            <v>2737</v>
          </cell>
          <cell r="I311">
            <v>5002</v>
          </cell>
          <cell r="J311">
            <v>5368</v>
          </cell>
          <cell r="K311">
            <v>330</v>
          </cell>
          <cell r="L311">
            <v>871</v>
          </cell>
          <cell r="M311">
            <v>0</v>
          </cell>
          <cell r="N311">
            <v>495</v>
          </cell>
          <cell r="O311">
            <v>2770</v>
          </cell>
          <cell r="P311">
            <v>0</v>
          </cell>
          <cell r="Q311" t="str">
            <v/>
          </cell>
        </row>
        <row r="312">
          <cell r="A312">
            <v>812</v>
          </cell>
          <cell r="B312" t="str">
            <v>North Lincolnshire</v>
          </cell>
          <cell r="C312" t="str">
            <v>English Unitary</v>
          </cell>
          <cell r="D312" t="str">
            <v>Yorkshire &amp; Humberside</v>
          </cell>
          <cell r="E312">
            <v>872</v>
          </cell>
          <cell r="F312">
            <v>215</v>
          </cell>
          <cell r="G312">
            <v>1000</v>
          </cell>
          <cell r="H312">
            <v>1404</v>
          </cell>
          <cell r="I312">
            <v>2531</v>
          </cell>
          <cell r="J312">
            <v>2793</v>
          </cell>
          <cell r="K312">
            <v>37</v>
          </cell>
          <cell r="L312">
            <v>52</v>
          </cell>
          <cell r="M312">
            <v>66</v>
          </cell>
          <cell r="N312">
            <v>78</v>
          </cell>
          <cell r="O312">
            <v>272</v>
          </cell>
          <cell r="P312">
            <v>213</v>
          </cell>
          <cell r="Q312" t="str">
            <v/>
          </cell>
        </row>
        <row r="313">
          <cell r="A313">
            <v>813</v>
          </cell>
          <cell r="B313" t="str">
            <v>York</v>
          </cell>
          <cell r="C313" t="str">
            <v>English Unitary</v>
          </cell>
          <cell r="D313" t="str">
            <v>Yorkshire &amp; Humberside</v>
          </cell>
          <cell r="E313">
            <v>1081.11941</v>
          </cell>
          <cell r="F313">
            <v>422.52924000000002</v>
          </cell>
          <cell r="G313">
            <v>1234.8960999999999</v>
          </cell>
          <cell r="H313">
            <v>1280.4818</v>
          </cell>
          <cell r="I313">
            <v>2850.58457</v>
          </cell>
          <cell r="J313">
            <v>2470.7864800000002</v>
          </cell>
          <cell r="K313">
            <v>101.16897</v>
          </cell>
          <cell r="L313">
            <v>85.299329999999998</v>
          </cell>
          <cell r="M313">
            <v>140.19352000000001</v>
          </cell>
          <cell r="N313">
            <v>117.03861000000001</v>
          </cell>
          <cell r="O313">
            <v>435.42331999999999</v>
          </cell>
          <cell r="P313">
            <v>307.23259999999999</v>
          </cell>
          <cell r="Q313" t="str">
            <v>Non-responder</v>
          </cell>
        </row>
        <row r="314">
          <cell r="A314">
            <v>814</v>
          </cell>
          <cell r="B314" t="str">
            <v>Isles of Scilly</v>
          </cell>
          <cell r="C314" t="str">
            <v>English Unitary</v>
          </cell>
          <cell r="D314" t="str">
            <v>South West</v>
          </cell>
          <cell r="E314">
            <v>47</v>
          </cell>
          <cell r="F314">
            <v>57</v>
          </cell>
          <cell r="G314">
            <v>57</v>
          </cell>
          <cell r="H314">
            <v>47</v>
          </cell>
          <cell r="I314">
            <v>37</v>
          </cell>
          <cell r="J314">
            <v>57</v>
          </cell>
          <cell r="K314">
            <v>0</v>
          </cell>
          <cell r="L314">
            <v>40</v>
          </cell>
          <cell r="M314">
            <v>0</v>
          </cell>
          <cell r="N314">
            <v>0</v>
          </cell>
          <cell r="O314">
            <v>113</v>
          </cell>
          <cell r="P314">
            <v>0</v>
          </cell>
          <cell r="Q314" t="str">
            <v/>
          </cell>
        </row>
        <row r="315">
          <cell r="A315">
            <v>815</v>
          </cell>
          <cell r="B315" t="str">
            <v>Bournemouth</v>
          </cell>
          <cell r="C315" t="str">
            <v>English Unitary</v>
          </cell>
          <cell r="D315" t="str">
            <v>South West</v>
          </cell>
          <cell r="E315">
            <v>932</v>
          </cell>
          <cell r="F315">
            <v>201</v>
          </cell>
          <cell r="G315">
            <v>1049</v>
          </cell>
          <cell r="H315">
            <v>1122</v>
          </cell>
          <cell r="I315">
            <v>1754</v>
          </cell>
          <cell r="J315">
            <v>2129</v>
          </cell>
          <cell r="K315">
            <v>20</v>
          </cell>
          <cell r="L315">
            <v>122</v>
          </cell>
          <cell r="M315">
            <v>26</v>
          </cell>
          <cell r="N315">
            <v>36</v>
          </cell>
          <cell r="O315">
            <v>175</v>
          </cell>
          <cell r="P315">
            <v>64</v>
          </cell>
          <cell r="Q315" t="str">
            <v/>
          </cell>
        </row>
        <row r="316">
          <cell r="A316">
            <v>816</v>
          </cell>
          <cell r="B316" t="str">
            <v>Poole</v>
          </cell>
          <cell r="C316" t="str">
            <v>English Unitary</v>
          </cell>
          <cell r="D316" t="str">
            <v>South West</v>
          </cell>
          <cell r="E316">
            <v>718</v>
          </cell>
          <cell r="F316">
            <v>176</v>
          </cell>
          <cell r="G316">
            <v>823</v>
          </cell>
          <cell r="H316">
            <v>1030</v>
          </cell>
          <cell r="I316">
            <v>1649</v>
          </cell>
          <cell r="J316">
            <v>1926</v>
          </cell>
          <cell r="K316">
            <v>16</v>
          </cell>
          <cell r="L316">
            <v>82</v>
          </cell>
          <cell r="M316">
            <v>23</v>
          </cell>
          <cell r="N316">
            <v>12</v>
          </cell>
          <cell r="O316">
            <v>195</v>
          </cell>
          <cell r="P316">
            <v>26</v>
          </cell>
          <cell r="Q316" t="str">
            <v/>
          </cell>
        </row>
        <row r="317">
          <cell r="A317">
            <v>817</v>
          </cell>
          <cell r="B317" t="str">
            <v>Luton</v>
          </cell>
          <cell r="C317" t="str">
            <v>English Unitary</v>
          </cell>
          <cell r="D317" t="str">
            <v>East of England</v>
          </cell>
          <cell r="E317">
            <v>1116</v>
          </cell>
          <cell r="F317">
            <v>275</v>
          </cell>
          <cell r="G317">
            <v>1285</v>
          </cell>
          <cell r="H317">
            <v>2134</v>
          </cell>
          <cell r="I317">
            <v>3605</v>
          </cell>
          <cell r="J317">
            <v>4289</v>
          </cell>
          <cell r="K317">
            <v>95</v>
          </cell>
          <cell r="L317">
            <v>37</v>
          </cell>
          <cell r="M317">
            <v>119</v>
          </cell>
          <cell r="N317">
            <v>251</v>
          </cell>
          <cell r="O317">
            <v>271</v>
          </cell>
          <cell r="P317">
            <v>431</v>
          </cell>
          <cell r="Q317" t="str">
            <v/>
          </cell>
        </row>
        <row r="318">
          <cell r="A318">
            <v>818</v>
          </cell>
          <cell r="B318" t="str">
            <v>Darlington</v>
          </cell>
          <cell r="C318" t="str">
            <v>English Unitary</v>
          </cell>
          <cell r="D318" t="str">
            <v>North East</v>
          </cell>
          <cell r="E318">
            <v>549</v>
          </cell>
          <cell r="F318">
            <v>95</v>
          </cell>
          <cell r="G318">
            <v>594</v>
          </cell>
          <cell r="H318">
            <v>731</v>
          </cell>
          <cell r="I318">
            <v>640</v>
          </cell>
          <cell r="J318">
            <v>1061</v>
          </cell>
          <cell r="K318">
            <v>22</v>
          </cell>
          <cell r="L318">
            <v>139</v>
          </cell>
          <cell r="M318">
            <v>27</v>
          </cell>
          <cell r="N318">
            <v>55</v>
          </cell>
          <cell r="O318">
            <v>283</v>
          </cell>
          <cell r="P318">
            <v>66</v>
          </cell>
          <cell r="Q318" t="str">
            <v/>
          </cell>
        </row>
        <row r="319">
          <cell r="A319">
            <v>819</v>
          </cell>
          <cell r="B319" t="str">
            <v>Brighton and Hove</v>
          </cell>
          <cell r="C319" t="str">
            <v>English Unitary</v>
          </cell>
          <cell r="D319" t="str">
            <v>South East</v>
          </cell>
          <cell r="E319">
            <v>2109</v>
          </cell>
          <cell r="F319">
            <v>671</v>
          </cell>
          <cell r="G319">
            <v>2572</v>
          </cell>
          <cell r="H319">
            <v>2244</v>
          </cell>
          <cell r="I319">
            <v>3939</v>
          </cell>
          <cell r="J319">
            <v>4720</v>
          </cell>
          <cell r="K319">
            <v>95</v>
          </cell>
          <cell r="L319">
            <v>69</v>
          </cell>
          <cell r="M319">
            <v>139</v>
          </cell>
          <cell r="N319">
            <v>128</v>
          </cell>
          <cell r="O319">
            <v>342</v>
          </cell>
          <cell r="P319">
            <v>296</v>
          </cell>
          <cell r="Q319" t="str">
            <v/>
          </cell>
        </row>
        <row r="320">
          <cell r="A320">
            <v>820</v>
          </cell>
          <cell r="B320" t="str">
            <v>Derby</v>
          </cell>
          <cell r="C320" t="str">
            <v>English Unitary</v>
          </cell>
          <cell r="D320" t="str">
            <v>East Midlands</v>
          </cell>
          <cell r="E320">
            <v>1368</v>
          </cell>
          <cell r="F320">
            <v>255</v>
          </cell>
          <cell r="G320">
            <v>1518</v>
          </cell>
          <cell r="H320">
            <v>2521</v>
          </cell>
          <cell r="I320">
            <v>3176</v>
          </cell>
          <cell r="J320">
            <v>4221</v>
          </cell>
          <cell r="K320">
            <v>211</v>
          </cell>
          <cell r="L320">
            <v>78</v>
          </cell>
          <cell r="M320">
            <v>244</v>
          </cell>
          <cell r="N320">
            <v>434</v>
          </cell>
          <cell r="O320">
            <v>415</v>
          </cell>
          <cell r="P320">
            <v>620</v>
          </cell>
          <cell r="Q320" t="str">
            <v/>
          </cell>
        </row>
        <row r="321">
          <cell r="A321">
            <v>821</v>
          </cell>
          <cell r="B321" t="str">
            <v>Nottingham</v>
          </cell>
          <cell r="C321" t="str">
            <v>English Unitary</v>
          </cell>
          <cell r="D321" t="str">
            <v>East Midlands</v>
          </cell>
          <cell r="E321">
            <v>2346</v>
          </cell>
          <cell r="F321">
            <v>505</v>
          </cell>
          <cell r="G321">
            <v>2644</v>
          </cell>
          <cell r="H321">
            <v>2404</v>
          </cell>
          <cell r="I321">
            <v>3566</v>
          </cell>
          <cell r="J321">
            <v>4439</v>
          </cell>
          <cell r="K321">
            <v>274</v>
          </cell>
          <cell r="L321">
            <v>142</v>
          </cell>
          <cell r="M321">
            <v>339</v>
          </cell>
          <cell r="N321">
            <v>248</v>
          </cell>
          <cell r="O321">
            <v>385</v>
          </cell>
          <cell r="P321">
            <v>434</v>
          </cell>
          <cell r="Q321" t="str">
            <v/>
          </cell>
        </row>
        <row r="322">
          <cell r="A322">
            <v>822</v>
          </cell>
          <cell r="B322" t="str">
            <v>Leicester</v>
          </cell>
          <cell r="C322" t="str">
            <v>English Unitary</v>
          </cell>
          <cell r="D322" t="str">
            <v>East Midlands</v>
          </cell>
          <cell r="E322">
            <v>2918</v>
          </cell>
          <cell r="F322">
            <v>1042</v>
          </cell>
          <cell r="G322">
            <v>3520</v>
          </cell>
          <cell r="H322">
            <v>3658</v>
          </cell>
          <cell r="I322">
            <v>6310</v>
          </cell>
          <cell r="J322">
            <v>7452</v>
          </cell>
          <cell r="K322">
            <v>130</v>
          </cell>
          <cell r="L322">
            <v>862</v>
          </cell>
          <cell r="M322">
            <v>171</v>
          </cell>
          <cell r="N322">
            <v>255</v>
          </cell>
          <cell r="O322">
            <v>1597</v>
          </cell>
          <cell r="P322">
            <v>311</v>
          </cell>
          <cell r="Q322" t="str">
            <v/>
          </cell>
        </row>
        <row r="323">
          <cell r="A323">
            <v>823</v>
          </cell>
          <cell r="B323" t="str">
            <v>Rutland</v>
          </cell>
          <cell r="C323" t="str">
            <v>English Unitary</v>
          </cell>
          <cell r="D323" t="str">
            <v>East Midlands</v>
          </cell>
          <cell r="E323">
            <v>81</v>
          </cell>
          <cell r="F323">
            <v>29</v>
          </cell>
          <cell r="G323">
            <v>100</v>
          </cell>
          <cell r="H323">
            <v>209</v>
          </cell>
          <cell r="I323">
            <v>334</v>
          </cell>
          <cell r="J323">
            <v>377</v>
          </cell>
          <cell r="K323">
            <v>4</v>
          </cell>
          <cell r="L323">
            <v>23</v>
          </cell>
          <cell r="M323">
            <v>6</v>
          </cell>
          <cell r="N323">
            <v>9</v>
          </cell>
          <cell r="O323">
            <v>68</v>
          </cell>
          <cell r="P323">
            <v>21</v>
          </cell>
          <cell r="Q323" t="str">
            <v/>
          </cell>
        </row>
        <row r="324">
          <cell r="A324">
            <v>824</v>
          </cell>
          <cell r="B324" t="str">
            <v>Herefordshire</v>
          </cell>
          <cell r="C324" t="str">
            <v>English Unitary</v>
          </cell>
          <cell r="D324" t="str">
            <v>West Midlands</v>
          </cell>
          <cell r="E324">
            <v>432</v>
          </cell>
          <cell r="F324">
            <v>168</v>
          </cell>
          <cell r="G324">
            <v>523</v>
          </cell>
          <cell r="H324">
            <v>858</v>
          </cell>
          <cell r="I324">
            <v>1757</v>
          </cell>
          <cell r="J324">
            <v>1801</v>
          </cell>
          <cell r="K324">
            <v>20</v>
          </cell>
          <cell r="L324">
            <v>24</v>
          </cell>
          <cell r="M324">
            <v>33</v>
          </cell>
          <cell r="N324">
            <v>57</v>
          </cell>
          <cell r="O324">
            <v>258</v>
          </cell>
          <cell r="P324">
            <v>178</v>
          </cell>
          <cell r="Q324" t="str">
            <v/>
          </cell>
        </row>
        <row r="325">
          <cell r="A325">
            <v>825</v>
          </cell>
          <cell r="B325" t="str">
            <v>Plymouth</v>
          </cell>
          <cell r="C325" t="str">
            <v>English Unitary</v>
          </cell>
          <cell r="D325" t="str">
            <v>South West</v>
          </cell>
          <cell r="E325">
            <v>1258</v>
          </cell>
          <cell r="F325">
            <v>292</v>
          </cell>
          <cell r="G325">
            <v>1431</v>
          </cell>
          <cell r="H325">
            <v>1952</v>
          </cell>
          <cell r="I325">
            <v>3425</v>
          </cell>
          <cell r="J325">
            <v>3905</v>
          </cell>
          <cell r="K325">
            <v>31</v>
          </cell>
          <cell r="L325">
            <v>122</v>
          </cell>
          <cell r="M325">
            <v>37</v>
          </cell>
          <cell r="N325">
            <v>31</v>
          </cell>
          <cell r="O325">
            <v>467</v>
          </cell>
          <cell r="P325">
            <v>53</v>
          </cell>
          <cell r="Q325" t="str">
            <v/>
          </cell>
        </row>
        <row r="326">
          <cell r="A326">
            <v>826</v>
          </cell>
          <cell r="B326" t="str">
            <v>Torbay</v>
          </cell>
          <cell r="C326" t="str">
            <v>English Unitary</v>
          </cell>
          <cell r="D326" t="str">
            <v>South West</v>
          </cell>
          <cell r="E326">
            <v>432</v>
          </cell>
          <cell r="F326">
            <v>151</v>
          </cell>
          <cell r="G326">
            <v>522</v>
          </cell>
          <cell r="H326">
            <v>625</v>
          </cell>
          <cell r="I326">
            <v>1153</v>
          </cell>
          <cell r="J326">
            <v>1250</v>
          </cell>
          <cell r="K326">
            <v>0</v>
          </cell>
          <cell r="L326">
            <v>43</v>
          </cell>
          <cell r="M326">
            <v>3</v>
          </cell>
          <cell r="N326">
            <v>4</v>
          </cell>
          <cell r="O326">
            <v>105</v>
          </cell>
          <cell r="P326">
            <v>17</v>
          </cell>
          <cell r="Q326" t="str">
            <v/>
          </cell>
        </row>
        <row r="327">
          <cell r="A327">
            <v>827</v>
          </cell>
          <cell r="B327" t="str">
            <v>Milton Keynes</v>
          </cell>
          <cell r="C327" t="str">
            <v>English Unitary</v>
          </cell>
          <cell r="D327" t="str">
            <v>South East</v>
          </cell>
          <cell r="E327">
            <v>586</v>
          </cell>
          <cell r="F327">
            <v>268</v>
          </cell>
          <cell r="G327">
            <v>721</v>
          </cell>
          <cell r="H327">
            <v>1638</v>
          </cell>
          <cell r="I327">
            <v>3520</v>
          </cell>
          <cell r="J327">
            <v>3372</v>
          </cell>
          <cell r="K327">
            <v>9</v>
          </cell>
          <cell r="L327">
            <v>4</v>
          </cell>
          <cell r="M327">
            <v>11</v>
          </cell>
          <cell r="N327">
            <v>15</v>
          </cell>
          <cell r="O327">
            <v>55</v>
          </cell>
          <cell r="P327">
            <v>42</v>
          </cell>
          <cell r="Q327" t="str">
            <v/>
          </cell>
        </row>
        <row r="328">
          <cell r="A328">
            <v>828</v>
          </cell>
          <cell r="B328" t="str">
            <v>Peterborough</v>
          </cell>
          <cell r="C328" t="str">
            <v>English Unitary</v>
          </cell>
          <cell r="D328" t="str">
            <v>East of England</v>
          </cell>
          <cell r="E328">
            <v>543</v>
          </cell>
          <cell r="F328">
            <v>209</v>
          </cell>
          <cell r="G328">
            <v>702</v>
          </cell>
          <cell r="H328">
            <v>1216</v>
          </cell>
          <cell r="I328">
            <v>2474</v>
          </cell>
          <cell r="J328">
            <v>2288</v>
          </cell>
          <cell r="K328">
            <v>56</v>
          </cell>
          <cell r="L328">
            <v>84</v>
          </cell>
          <cell r="M328">
            <v>77</v>
          </cell>
          <cell r="N328">
            <v>198</v>
          </cell>
          <cell r="O328">
            <v>418</v>
          </cell>
          <cell r="P328">
            <v>288</v>
          </cell>
          <cell r="Q328" t="str">
            <v/>
          </cell>
        </row>
        <row r="329">
          <cell r="A329">
            <v>829</v>
          </cell>
          <cell r="B329" t="str">
            <v>Southampton</v>
          </cell>
          <cell r="C329" t="str">
            <v>English Unitary</v>
          </cell>
          <cell r="D329" t="str">
            <v>South East</v>
          </cell>
          <cell r="E329">
            <v>1111</v>
          </cell>
          <cell r="F329">
            <v>158</v>
          </cell>
          <cell r="G329">
            <v>1198</v>
          </cell>
          <cell r="H329">
            <v>991</v>
          </cell>
          <cell r="I329">
            <v>1246</v>
          </cell>
          <cell r="J329">
            <v>1695</v>
          </cell>
          <cell r="K329">
            <v>0</v>
          </cell>
          <cell r="L329">
            <v>9</v>
          </cell>
          <cell r="M329">
            <v>0</v>
          </cell>
          <cell r="N329">
            <v>0</v>
          </cell>
          <cell r="O329">
            <v>43</v>
          </cell>
          <cell r="P329">
            <v>0</v>
          </cell>
          <cell r="Q329" t="str">
            <v/>
          </cell>
        </row>
        <row r="330">
          <cell r="A330">
            <v>830</v>
          </cell>
          <cell r="B330" t="str">
            <v>Portsmouth</v>
          </cell>
          <cell r="C330" t="str">
            <v>English Unitary</v>
          </cell>
          <cell r="D330" t="str">
            <v>South East</v>
          </cell>
          <cell r="E330">
            <v>1362</v>
          </cell>
          <cell r="F330">
            <v>414</v>
          </cell>
          <cell r="G330">
            <v>1540</v>
          </cell>
          <cell r="H330">
            <v>2281</v>
          </cell>
          <cell r="I330">
            <v>3266</v>
          </cell>
          <cell r="J330">
            <v>3961</v>
          </cell>
          <cell r="K330">
            <v>74</v>
          </cell>
          <cell r="L330">
            <v>305</v>
          </cell>
          <cell r="M330">
            <v>94</v>
          </cell>
          <cell r="N330">
            <v>164</v>
          </cell>
          <cell r="O330">
            <v>751</v>
          </cell>
          <cell r="P330">
            <v>260</v>
          </cell>
          <cell r="Q330" t="str">
            <v/>
          </cell>
        </row>
        <row r="331">
          <cell r="A331">
            <v>831</v>
          </cell>
          <cell r="B331" t="str">
            <v>Bracknell Forest</v>
          </cell>
          <cell r="C331" t="str">
            <v>English Unitary</v>
          </cell>
          <cell r="D331" t="str">
            <v>South East</v>
          </cell>
          <cell r="E331">
            <v>638</v>
          </cell>
          <cell r="F331">
            <v>148</v>
          </cell>
          <cell r="G331">
            <v>718</v>
          </cell>
          <cell r="H331">
            <v>1149</v>
          </cell>
          <cell r="I331">
            <v>1888</v>
          </cell>
          <cell r="J331">
            <v>2117</v>
          </cell>
          <cell r="K331">
            <v>7</v>
          </cell>
          <cell r="L331">
            <v>8</v>
          </cell>
          <cell r="M331">
            <v>11</v>
          </cell>
          <cell r="N331">
            <v>15</v>
          </cell>
          <cell r="O331">
            <v>49</v>
          </cell>
          <cell r="P331">
            <v>38</v>
          </cell>
          <cell r="Q331" t="str">
            <v/>
          </cell>
        </row>
        <row r="332">
          <cell r="A332">
            <v>832</v>
          </cell>
          <cell r="B332" t="str">
            <v>West Berkshire</v>
          </cell>
          <cell r="C332" t="str">
            <v>English Unitary</v>
          </cell>
          <cell r="D332" t="str">
            <v>South East</v>
          </cell>
          <cell r="E332">
            <v>492</v>
          </cell>
          <cell r="F332">
            <v>154</v>
          </cell>
          <cell r="G332">
            <v>578</v>
          </cell>
          <cell r="H332">
            <v>1287</v>
          </cell>
          <cell r="I332">
            <v>2518</v>
          </cell>
          <cell r="J332">
            <v>2714</v>
          </cell>
          <cell r="K332">
            <v>8</v>
          </cell>
          <cell r="L332">
            <v>6</v>
          </cell>
          <cell r="M332">
            <v>10</v>
          </cell>
          <cell r="N332">
            <v>35</v>
          </cell>
          <cell r="O332">
            <v>66</v>
          </cell>
          <cell r="P332">
            <v>69</v>
          </cell>
          <cell r="Q332" t="str">
            <v/>
          </cell>
        </row>
        <row r="333">
          <cell r="A333">
            <v>833</v>
          </cell>
          <cell r="B333" t="str">
            <v>Reading</v>
          </cell>
          <cell r="C333" t="str">
            <v>English Unitary</v>
          </cell>
          <cell r="D333" t="str">
            <v>South East</v>
          </cell>
          <cell r="E333">
            <v>753.80803000000003</v>
          </cell>
          <cell r="F333">
            <v>200.35424</v>
          </cell>
          <cell r="G333">
            <v>843.14967000000001</v>
          </cell>
          <cell r="H333">
            <v>1256.67733</v>
          </cell>
          <cell r="I333">
            <v>2033.2979700000001</v>
          </cell>
          <cell r="J333">
            <v>2210.28505</v>
          </cell>
          <cell r="K333">
            <v>5.9511200000000004</v>
          </cell>
          <cell r="L333">
            <v>25.788170000000001</v>
          </cell>
          <cell r="M333">
            <v>14.914199999999999</v>
          </cell>
          <cell r="N333">
            <v>15.86964</v>
          </cell>
          <cell r="O333">
            <v>255.89798999999999</v>
          </cell>
          <cell r="P333">
            <v>120.30791000000001</v>
          </cell>
          <cell r="Q333" t="str">
            <v>Non-responder</v>
          </cell>
        </row>
        <row r="334">
          <cell r="A334">
            <v>834</v>
          </cell>
          <cell r="B334" t="str">
            <v>Slough</v>
          </cell>
          <cell r="C334" t="str">
            <v>English Unitary</v>
          </cell>
          <cell r="D334" t="str">
            <v>South East</v>
          </cell>
          <cell r="E334">
            <v>375</v>
          </cell>
          <cell r="F334">
            <v>89</v>
          </cell>
          <cell r="G334">
            <v>430</v>
          </cell>
          <cell r="H334">
            <v>919</v>
          </cell>
          <cell r="I334">
            <v>911</v>
          </cell>
          <cell r="J334">
            <v>1479</v>
          </cell>
          <cell r="K334">
            <v>0</v>
          </cell>
          <cell r="L334">
            <v>167</v>
          </cell>
          <cell r="M334">
            <v>0</v>
          </cell>
          <cell r="N334">
            <v>0</v>
          </cell>
          <cell r="O334">
            <v>280</v>
          </cell>
          <cell r="P334">
            <v>1</v>
          </cell>
          <cell r="Q334" t="str">
            <v/>
          </cell>
        </row>
        <row r="335">
          <cell r="A335">
            <v>835</v>
          </cell>
          <cell r="B335" t="str">
            <v>Windsor and Maidenhead</v>
          </cell>
          <cell r="C335" t="str">
            <v>English Unitary</v>
          </cell>
          <cell r="D335" t="str">
            <v>South East</v>
          </cell>
          <cell r="E335">
            <v>544</v>
          </cell>
          <cell r="F335">
            <v>185</v>
          </cell>
          <cell r="G335">
            <v>620</v>
          </cell>
          <cell r="H335">
            <v>1050</v>
          </cell>
          <cell r="I335">
            <v>1758</v>
          </cell>
          <cell r="J335">
            <v>1977</v>
          </cell>
          <cell r="K335">
            <v>26</v>
          </cell>
          <cell r="L335">
            <v>128</v>
          </cell>
          <cell r="M335">
            <v>31</v>
          </cell>
          <cell r="N335">
            <v>51</v>
          </cell>
          <cell r="O335">
            <v>402</v>
          </cell>
          <cell r="P335">
            <v>82</v>
          </cell>
          <cell r="Q335" t="str">
            <v/>
          </cell>
        </row>
        <row r="336">
          <cell r="A336">
            <v>836</v>
          </cell>
          <cell r="B336" t="str">
            <v>Wokingham</v>
          </cell>
          <cell r="C336" t="str">
            <v>English Unitary</v>
          </cell>
          <cell r="D336" t="str">
            <v>South East</v>
          </cell>
          <cell r="E336">
            <v>434.43146999999999</v>
          </cell>
          <cell r="F336">
            <v>125.96529</v>
          </cell>
          <cell r="G336">
            <v>504.1001</v>
          </cell>
          <cell r="H336">
            <v>1073.1845900000001</v>
          </cell>
          <cell r="I336">
            <v>2144.3854700000002</v>
          </cell>
          <cell r="J336">
            <v>2160.5710300000001</v>
          </cell>
          <cell r="K336">
            <v>13.88594</v>
          </cell>
          <cell r="L336">
            <v>23.804459999999999</v>
          </cell>
          <cell r="M336">
            <v>26.845569999999999</v>
          </cell>
          <cell r="N336">
            <v>62.486719999999998</v>
          </cell>
          <cell r="O336">
            <v>175.55792</v>
          </cell>
          <cell r="P336">
            <v>142.18208000000001</v>
          </cell>
          <cell r="Q336" t="str">
            <v>Non-responder</v>
          </cell>
        </row>
        <row r="337">
          <cell r="A337">
            <v>837</v>
          </cell>
          <cell r="B337" t="str">
            <v>Swindon</v>
          </cell>
          <cell r="C337" t="str">
            <v>English Unitary</v>
          </cell>
          <cell r="D337" t="str">
            <v>South West</v>
          </cell>
          <cell r="E337">
            <v>816</v>
          </cell>
          <cell r="F337">
            <v>150</v>
          </cell>
          <cell r="G337">
            <v>913</v>
          </cell>
          <cell r="H337">
            <v>786</v>
          </cell>
          <cell r="I337">
            <v>940</v>
          </cell>
          <cell r="J337">
            <v>1345</v>
          </cell>
          <cell r="K337">
            <v>20</v>
          </cell>
          <cell r="L337">
            <v>285</v>
          </cell>
          <cell r="M337">
            <v>22</v>
          </cell>
          <cell r="N337">
            <v>13</v>
          </cell>
          <cell r="O337">
            <v>719</v>
          </cell>
          <cell r="P337">
            <v>31</v>
          </cell>
          <cell r="Q337" t="str">
            <v/>
          </cell>
        </row>
        <row r="338">
          <cell r="A338">
            <v>838</v>
          </cell>
          <cell r="B338" t="str">
            <v>Southend-on-Sea</v>
          </cell>
          <cell r="C338" t="str">
            <v>English Unitary</v>
          </cell>
          <cell r="D338" t="str">
            <v>East of England</v>
          </cell>
          <cell r="E338">
            <v>973</v>
          </cell>
          <cell r="F338">
            <v>268</v>
          </cell>
          <cell r="G338">
            <v>1138</v>
          </cell>
          <cell r="H338">
            <v>1680</v>
          </cell>
          <cell r="I338">
            <v>2612</v>
          </cell>
          <cell r="J338">
            <v>3116</v>
          </cell>
          <cell r="K338">
            <v>0</v>
          </cell>
          <cell r="L338">
            <v>226</v>
          </cell>
          <cell r="M338">
            <v>88</v>
          </cell>
          <cell r="N338">
            <v>0</v>
          </cell>
          <cell r="O338">
            <v>706</v>
          </cell>
          <cell r="P338">
            <v>198</v>
          </cell>
          <cell r="Q338" t="str">
            <v/>
          </cell>
        </row>
        <row r="339">
          <cell r="A339">
            <v>839</v>
          </cell>
          <cell r="B339" t="str">
            <v>Thurrock</v>
          </cell>
          <cell r="C339" t="str">
            <v>English Unitary</v>
          </cell>
          <cell r="D339" t="str">
            <v>East of England</v>
          </cell>
          <cell r="E339">
            <v>582</v>
          </cell>
          <cell r="F339">
            <v>117</v>
          </cell>
          <cell r="G339">
            <v>646</v>
          </cell>
          <cell r="H339">
            <v>822</v>
          </cell>
          <cell r="I339">
            <v>1241</v>
          </cell>
          <cell r="J339">
            <v>1494</v>
          </cell>
          <cell r="K339">
            <v>2</v>
          </cell>
          <cell r="L339">
            <v>56</v>
          </cell>
          <cell r="M339">
            <v>2</v>
          </cell>
          <cell r="N339">
            <v>9</v>
          </cell>
          <cell r="O339">
            <v>196</v>
          </cell>
          <cell r="P339">
            <v>12</v>
          </cell>
          <cell r="Q339" t="str">
            <v/>
          </cell>
        </row>
        <row r="340">
          <cell r="A340">
            <v>840</v>
          </cell>
          <cell r="B340" t="str">
            <v>Stoke-on-Trent</v>
          </cell>
          <cell r="C340" t="str">
            <v>English Unitary</v>
          </cell>
          <cell r="D340" t="str">
            <v>West Midlands</v>
          </cell>
          <cell r="E340">
            <v>1375</v>
          </cell>
          <cell r="F340">
            <v>353</v>
          </cell>
          <cell r="G340">
            <v>1547</v>
          </cell>
          <cell r="H340">
            <v>2199</v>
          </cell>
          <cell r="I340">
            <v>3224</v>
          </cell>
          <cell r="J340">
            <v>3857</v>
          </cell>
          <cell r="K340">
            <v>47</v>
          </cell>
          <cell r="L340">
            <v>19</v>
          </cell>
          <cell r="M340">
            <v>56</v>
          </cell>
          <cell r="N340">
            <v>119</v>
          </cell>
          <cell r="O340">
            <v>140</v>
          </cell>
          <cell r="P340">
            <v>195</v>
          </cell>
          <cell r="Q340" t="str">
            <v/>
          </cell>
        </row>
        <row r="341">
          <cell r="A341">
            <v>841</v>
          </cell>
          <cell r="B341" t="str">
            <v>Telford and Wrekin</v>
          </cell>
          <cell r="C341" t="str">
            <v>English Unitary</v>
          </cell>
          <cell r="D341" t="str">
            <v>West Midlands</v>
          </cell>
          <cell r="E341">
            <v>686</v>
          </cell>
          <cell r="F341">
            <v>289</v>
          </cell>
          <cell r="G341">
            <v>841</v>
          </cell>
          <cell r="H341">
            <v>1559</v>
          </cell>
          <cell r="I341">
            <v>2938</v>
          </cell>
          <cell r="J341">
            <v>3190</v>
          </cell>
          <cell r="K341">
            <v>116</v>
          </cell>
          <cell r="L341">
            <v>233</v>
          </cell>
          <cell r="M341">
            <v>139</v>
          </cell>
          <cell r="N341">
            <v>254</v>
          </cell>
          <cell r="O341">
            <v>988</v>
          </cell>
          <cell r="P341">
            <v>440</v>
          </cell>
          <cell r="Q341" t="str">
            <v/>
          </cell>
        </row>
        <row r="342">
          <cell r="A342">
            <v>842</v>
          </cell>
          <cell r="B342" t="str">
            <v>Blackburn with Darwen</v>
          </cell>
          <cell r="C342" t="str">
            <v>English Unitary</v>
          </cell>
          <cell r="D342" t="str">
            <v>North West</v>
          </cell>
          <cell r="E342">
            <v>883</v>
          </cell>
          <cell r="F342">
            <v>279</v>
          </cell>
          <cell r="G342">
            <v>1052</v>
          </cell>
          <cell r="H342">
            <v>1732</v>
          </cell>
          <cell r="I342">
            <v>2509</v>
          </cell>
          <cell r="J342">
            <v>3259</v>
          </cell>
          <cell r="K342">
            <v>80</v>
          </cell>
          <cell r="L342">
            <v>271</v>
          </cell>
          <cell r="M342">
            <v>313</v>
          </cell>
          <cell r="N342">
            <v>122</v>
          </cell>
          <cell r="O342">
            <v>636</v>
          </cell>
          <cell r="P342">
            <v>594</v>
          </cell>
          <cell r="Q342" t="str">
            <v/>
          </cell>
        </row>
        <row r="343">
          <cell r="A343">
            <v>843</v>
          </cell>
          <cell r="B343" t="str">
            <v>Blackpool</v>
          </cell>
          <cell r="C343" t="str">
            <v>English Unitary</v>
          </cell>
          <cell r="D343" t="str">
            <v>North West</v>
          </cell>
          <cell r="E343">
            <v>825</v>
          </cell>
          <cell r="F343">
            <v>304</v>
          </cell>
          <cell r="G343">
            <v>1003</v>
          </cell>
          <cell r="H343">
            <v>1332</v>
          </cell>
          <cell r="I343">
            <v>1862</v>
          </cell>
          <cell r="J343">
            <v>2334</v>
          </cell>
          <cell r="K343">
            <v>27</v>
          </cell>
          <cell r="L343">
            <v>508</v>
          </cell>
          <cell r="M343">
            <v>31</v>
          </cell>
          <cell r="N343">
            <v>40</v>
          </cell>
          <cell r="O343">
            <v>806</v>
          </cell>
          <cell r="P343">
            <v>67</v>
          </cell>
          <cell r="Q343" t="str">
            <v/>
          </cell>
        </row>
        <row r="344">
          <cell r="A344">
            <v>844</v>
          </cell>
          <cell r="B344" t="str">
            <v>Halton</v>
          </cell>
          <cell r="C344" t="str">
            <v>English Unitary</v>
          </cell>
          <cell r="D344" t="str">
            <v>North West</v>
          </cell>
          <cell r="E344">
            <v>765</v>
          </cell>
          <cell r="F344">
            <v>130</v>
          </cell>
          <cell r="G344">
            <v>839</v>
          </cell>
          <cell r="H344">
            <v>1635</v>
          </cell>
          <cell r="I344">
            <v>1746</v>
          </cell>
          <cell r="J344">
            <v>2573</v>
          </cell>
          <cell r="K344">
            <v>23</v>
          </cell>
          <cell r="L344">
            <v>136</v>
          </cell>
          <cell r="M344">
            <v>90</v>
          </cell>
          <cell r="N344">
            <v>69</v>
          </cell>
          <cell r="O344">
            <v>374</v>
          </cell>
          <cell r="P344">
            <v>205</v>
          </cell>
          <cell r="Q344" t="str">
            <v/>
          </cell>
        </row>
        <row r="345">
          <cell r="A345">
            <v>845</v>
          </cell>
          <cell r="B345" t="str">
            <v>Warrington</v>
          </cell>
          <cell r="C345" t="str">
            <v>English Unitary</v>
          </cell>
          <cell r="D345" t="str">
            <v>North West</v>
          </cell>
          <cell r="E345">
            <v>959</v>
          </cell>
          <cell r="F345">
            <v>224</v>
          </cell>
          <cell r="G345">
            <v>1096</v>
          </cell>
          <cell r="H345">
            <v>1632</v>
          </cell>
          <cell r="I345">
            <v>3222</v>
          </cell>
          <cell r="J345">
            <v>3458</v>
          </cell>
          <cell r="K345">
            <v>36</v>
          </cell>
          <cell r="L345">
            <v>160</v>
          </cell>
          <cell r="M345">
            <v>46</v>
          </cell>
          <cell r="N345">
            <v>104</v>
          </cell>
          <cell r="O345">
            <v>567</v>
          </cell>
          <cell r="P345">
            <v>171</v>
          </cell>
          <cell r="Q345" t="str">
            <v/>
          </cell>
        </row>
        <row r="346">
          <cell r="A346">
            <v>846</v>
          </cell>
          <cell r="B346" t="str">
            <v>Medway</v>
          </cell>
          <cell r="C346" t="str">
            <v>English Unitary</v>
          </cell>
          <cell r="D346" t="str">
            <v>South East</v>
          </cell>
          <cell r="E346">
            <v>753</v>
          </cell>
          <cell r="F346">
            <v>192</v>
          </cell>
          <cell r="G346">
            <v>862</v>
          </cell>
          <cell r="H346">
            <v>1772</v>
          </cell>
          <cell r="I346">
            <v>2522</v>
          </cell>
          <cell r="J346">
            <v>3189</v>
          </cell>
          <cell r="K346">
            <v>77</v>
          </cell>
          <cell r="L346">
            <v>345</v>
          </cell>
          <cell r="M346">
            <v>90</v>
          </cell>
          <cell r="N346">
            <v>190</v>
          </cell>
          <cell r="O346">
            <v>1114</v>
          </cell>
          <cell r="P346">
            <v>344</v>
          </cell>
          <cell r="Q346" t="str">
            <v/>
          </cell>
        </row>
        <row r="347">
          <cell r="A347">
            <v>847</v>
          </cell>
          <cell r="B347" t="str">
            <v>Bedford</v>
          </cell>
          <cell r="C347" t="str">
            <v>English Unitary</v>
          </cell>
          <cell r="D347" t="str">
            <v>East of England</v>
          </cell>
          <cell r="E347">
            <v>730</v>
          </cell>
          <cell r="F347">
            <v>161</v>
          </cell>
          <cell r="G347">
            <v>822</v>
          </cell>
          <cell r="H347">
            <v>1158</v>
          </cell>
          <cell r="I347">
            <v>1744</v>
          </cell>
          <cell r="J347">
            <v>2129</v>
          </cell>
          <cell r="K347">
            <v>32</v>
          </cell>
          <cell r="L347">
            <v>68</v>
          </cell>
          <cell r="M347">
            <v>63</v>
          </cell>
          <cell r="N347">
            <v>81</v>
          </cell>
          <cell r="O347">
            <v>375</v>
          </cell>
          <cell r="P347">
            <v>263</v>
          </cell>
          <cell r="Q347" t="str">
            <v/>
          </cell>
        </row>
        <row r="348">
          <cell r="A348">
            <v>848</v>
          </cell>
          <cell r="B348" t="str">
            <v>Central Bedfordshire</v>
          </cell>
          <cell r="C348" t="str">
            <v>English Unitary</v>
          </cell>
          <cell r="D348" t="str">
            <v>East of England</v>
          </cell>
          <cell r="E348">
            <v>442</v>
          </cell>
          <cell r="F348">
            <v>111</v>
          </cell>
          <cell r="G348">
            <v>531</v>
          </cell>
          <cell r="H348">
            <v>978</v>
          </cell>
          <cell r="I348">
            <v>857</v>
          </cell>
          <cell r="J348">
            <v>1672</v>
          </cell>
          <cell r="K348">
            <v>29</v>
          </cell>
          <cell r="L348">
            <v>69</v>
          </cell>
          <cell r="M348">
            <v>35</v>
          </cell>
          <cell r="N348">
            <v>54</v>
          </cell>
          <cell r="O348">
            <v>205</v>
          </cell>
          <cell r="P348">
            <v>72</v>
          </cell>
          <cell r="Q348" t="str">
            <v/>
          </cell>
        </row>
        <row r="349">
          <cell r="A349">
            <v>849</v>
          </cell>
          <cell r="B349" t="str">
            <v>Cheshire East</v>
          </cell>
          <cell r="C349" t="str">
            <v>English Unitary</v>
          </cell>
          <cell r="D349" t="str">
            <v>North West</v>
          </cell>
          <cell r="E349">
            <v>944.24374</v>
          </cell>
          <cell r="F349">
            <v>328.30322999999999</v>
          </cell>
          <cell r="G349">
            <v>1118.56531</v>
          </cell>
          <cell r="H349">
            <v>2284.2366999999999</v>
          </cell>
          <cell r="I349">
            <v>3533.9710599999999</v>
          </cell>
          <cell r="J349">
            <v>3963.2011699999998</v>
          </cell>
          <cell r="K349">
            <v>76.372659999999996</v>
          </cell>
          <cell r="L349">
            <v>89.266739999999999</v>
          </cell>
          <cell r="M349">
            <v>118.31935</v>
          </cell>
          <cell r="N349">
            <v>187.46015</v>
          </cell>
          <cell r="O349">
            <v>929.36595</v>
          </cell>
          <cell r="P349">
            <v>562.76262999999994</v>
          </cell>
          <cell r="Q349" t="str">
            <v>Non-responder</v>
          </cell>
        </row>
        <row r="350">
          <cell r="A350">
            <v>850</v>
          </cell>
          <cell r="B350" t="str">
            <v>Cheshire West and Chester</v>
          </cell>
          <cell r="C350" t="str">
            <v>English Unitary</v>
          </cell>
          <cell r="D350" t="str">
            <v>North West</v>
          </cell>
          <cell r="E350">
            <v>1403.47153</v>
          </cell>
          <cell r="F350">
            <v>338.22176000000002</v>
          </cell>
          <cell r="G350">
            <v>1571.9571100000001</v>
          </cell>
          <cell r="H350">
            <v>2739.4970699999999</v>
          </cell>
          <cell r="I350">
            <v>4031.8811000000001</v>
          </cell>
          <cell r="J350">
            <v>4637.3231900000001</v>
          </cell>
          <cell r="K350">
            <v>119.02231999999999</v>
          </cell>
          <cell r="L350">
            <v>133.90011000000001</v>
          </cell>
          <cell r="M350">
            <v>178.97045</v>
          </cell>
          <cell r="N350">
            <v>275.73504000000003</v>
          </cell>
          <cell r="O350">
            <v>1098.9727600000001</v>
          </cell>
          <cell r="P350">
            <v>761.61869000000002</v>
          </cell>
          <cell r="Q350" t="str">
            <v>Non-responder</v>
          </cell>
        </row>
        <row r="351">
          <cell r="A351">
            <v>851</v>
          </cell>
          <cell r="B351" t="str">
            <v>Cornwall</v>
          </cell>
          <cell r="C351" t="str">
            <v>English Unitary</v>
          </cell>
          <cell r="D351" t="str">
            <v>South West</v>
          </cell>
          <cell r="E351">
            <v>2361</v>
          </cell>
          <cell r="F351">
            <v>617</v>
          </cell>
          <cell r="G351">
            <v>2768</v>
          </cell>
          <cell r="H351">
            <v>3133</v>
          </cell>
          <cell r="I351">
            <v>5482</v>
          </cell>
          <cell r="J351">
            <v>6265</v>
          </cell>
          <cell r="K351">
            <v>37</v>
          </cell>
          <cell r="L351">
            <v>16</v>
          </cell>
          <cell r="M351">
            <v>47</v>
          </cell>
          <cell r="N351">
            <v>101</v>
          </cell>
          <cell r="O351">
            <v>92</v>
          </cell>
          <cell r="P351">
            <v>153</v>
          </cell>
          <cell r="Q351" t="str">
            <v/>
          </cell>
        </row>
        <row r="352">
          <cell r="A352">
            <v>852</v>
          </cell>
          <cell r="B352" t="str">
            <v>Durham</v>
          </cell>
          <cell r="C352" t="str">
            <v>English Unitary</v>
          </cell>
          <cell r="D352" t="str">
            <v>North East</v>
          </cell>
          <cell r="E352">
            <v>3619</v>
          </cell>
          <cell r="F352">
            <v>434</v>
          </cell>
          <cell r="G352">
            <v>3847</v>
          </cell>
          <cell r="H352">
            <v>5967</v>
          </cell>
          <cell r="I352">
            <v>4819</v>
          </cell>
          <cell r="J352">
            <v>8438</v>
          </cell>
          <cell r="K352">
            <v>461</v>
          </cell>
          <cell r="L352">
            <v>224</v>
          </cell>
          <cell r="M352">
            <v>515</v>
          </cell>
          <cell r="N352">
            <v>859</v>
          </cell>
          <cell r="O352">
            <v>1070</v>
          </cell>
          <cell r="P352">
            <v>1276</v>
          </cell>
          <cell r="Q352" t="str">
            <v/>
          </cell>
        </row>
        <row r="353">
          <cell r="A353">
            <v>853</v>
          </cell>
          <cell r="B353" t="str">
            <v>Northumberland</v>
          </cell>
          <cell r="C353" t="str">
            <v>English Unitary</v>
          </cell>
          <cell r="D353" t="str">
            <v>North East</v>
          </cell>
          <cell r="E353">
            <v>1996</v>
          </cell>
          <cell r="F353">
            <v>582</v>
          </cell>
          <cell r="G353">
            <v>2225</v>
          </cell>
          <cell r="H353">
            <v>2221</v>
          </cell>
          <cell r="I353">
            <v>4279</v>
          </cell>
          <cell r="J353">
            <v>4511</v>
          </cell>
          <cell r="K353">
            <v>195</v>
          </cell>
          <cell r="L353">
            <v>69</v>
          </cell>
          <cell r="M353">
            <v>212</v>
          </cell>
          <cell r="N353">
            <v>168</v>
          </cell>
          <cell r="O353">
            <v>260</v>
          </cell>
          <cell r="P353">
            <v>251</v>
          </cell>
          <cell r="Q353" t="str">
            <v/>
          </cell>
        </row>
        <row r="354">
          <cell r="A354">
            <v>854</v>
          </cell>
          <cell r="B354" t="str">
            <v>Shropshire</v>
          </cell>
          <cell r="C354" t="str">
            <v>English Unitary</v>
          </cell>
          <cell r="D354" t="str">
            <v>West Midlands</v>
          </cell>
          <cell r="E354">
            <v>803</v>
          </cell>
          <cell r="F354">
            <v>458</v>
          </cell>
          <cell r="G354">
            <v>1089</v>
          </cell>
          <cell r="H354">
            <v>1837</v>
          </cell>
          <cell r="I354">
            <v>4057</v>
          </cell>
          <cell r="J354">
            <v>3924</v>
          </cell>
          <cell r="K354">
            <v>99</v>
          </cell>
          <cell r="L354">
            <v>104</v>
          </cell>
          <cell r="M354">
            <v>159</v>
          </cell>
          <cell r="N354">
            <v>240</v>
          </cell>
          <cell r="O354">
            <v>711</v>
          </cell>
          <cell r="P354">
            <v>586</v>
          </cell>
          <cell r="Q354" t="str">
            <v/>
          </cell>
        </row>
        <row r="355">
          <cell r="A355">
            <v>855</v>
          </cell>
          <cell r="B355" t="str">
            <v>Wiltshire</v>
          </cell>
          <cell r="C355" t="str">
            <v>English Unitary</v>
          </cell>
          <cell r="D355" t="str">
            <v>South West</v>
          </cell>
          <cell r="E355">
            <v>1545.30646</v>
          </cell>
          <cell r="F355">
            <v>399.71663000000001</v>
          </cell>
          <cell r="G355">
            <v>1725.07627</v>
          </cell>
          <cell r="H355">
            <v>2825.7882500000001</v>
          </cell>
          <cell r="I355">
            <v>5226.0717100000002</v>
          </cell>
          <cell r="J355">
            <v>5283.6053700000002</v>
          </cell>
          <cell r="K355">
            <v>52.568190000000001</v>
          </cell>
          <cell r="L355">
            <v>178.53348</v>
          </cell>
          <cell r="M355">
            <v>64.628219999999999</v>
          </cell>
          <cell r="N355">
            <v>110.09565000000001</v>
          </cell>
          <cell r="O355">
            <v>788.52287000000001</v>
          </cell>
          <cell r="P355">
            <v>222.71878000000001</v>
          </cell>
          <cell r="Q355" t="str">
            <v>De-receipted</v>
          </cell>
        </row>
        <row r="356">
          <cell r="A356">
            <v>871</v>
          </cell>
          <cell r="B356" t="str">
            <v>Conwy</v>
          </cell>
          <cell r="C356" t="str">
            <v>Welsh Unitary</v>
          </cell>
          <cell r="D356" t="str">
            <v>Wales</v>
          </cell>
          <cell r="E356">
            <v>900</v>
          </cell>
          <cell r="F356">
            <v>229</v>
          </cell>
          <cell r="G356">
            <v>1031</v>
          </cell>
          <cell r="H356">
            <v>959</v>
          </cell>
          <cell r="I356">
            <v>1423</v>
          </cell>
          <cell r="J356">
            <v>1751</v>
          </cell>
          <cell r="K356">
            <v>145</v>
          </cell>
          <cell r="L356">
            <v>682</v>
          </cell>
          <cell r="M356">
            <v>179</v>
          </cell>
          <cell r="N356">
            <v>263</v>
          </cell>
          <cell r="O356">
            <v>2055</v>
          </cell>
          <cell r="P356">
            <v>530</v>
          </cell>
          <cell r="Q356" t="str">
            <v/>
          </cell>
        </row>
        <row r="357">
          <cell r="A357">
            <v>872</v>
          </cell>
          <cell r="B357" t="str">
            <v>Anglesey</v>
          </cell>
          <cell r="C357" t="str">
            <v>Welsh Unitary</v>
          </cell>
          <cell r="D357" t="str">
            <v>Wales</v>
          </cell>
          <cell r="E357">
            <v>449</v>
          </cell>
          <cell r="F357">
            <v>82</v>
          </cell>
          <cell r="G357">
            <v>0</v>
          </cell>
          <cell r="H357">
            <v>766</v>
          </cell>
          <cell r="I357">
            <v>733</v>
          </cell>
          <cell r="J357">
            <v>0</v>
          </cell>
          <cell r="K357">
            <v>132</v>
          </cell>
          <cell r="L357">
            <v>217</v>
          </cell>
          <cell r="M357">
            <v>0</v>
          </cell>
          <cell r="N357">
            <v>314</v>
          </cell>
          <cell r="O357">
            <v>568</v>
          </cell>
          <cell r="P357">
            <v>0</v>
          </cell>
          <cell r="Q357" t="str">
            <v/>
          </cell>
        </row>
        <row r="358">
          <cell r="A358">
            <v>873</v>
          </cell>
          <cell r="B358" t="str">
            <v>Blaenau Gwent</v>
          </cell>
          <cell r="C358" t="str">
            <v>Welsh Unitary</v>
          </cell>
          <cell r="D358" t="str">
            <v>Wales</v>
          </cell>
          <cell r="E358">
            <v>597.98090999999999</v>
          </cell>
          <cell r="F358">
            <v>134.52116000000001</v>
          </cell>
          <cell r="G358">
            <v>667.54228999999998</v>
          </cell>
          <cell r="H358">
            <v>780.61548000000005</v>
          </cell>
          <cell r="I358">
            <v>1316.7363</v>
          </cell>
          <cell r="J358">
            <v>1448.1440299999999</v>
          </cell>
          <cell r="K358">
            <v>90.335380000000001</v>
          </cell>
          <cell r="L358">
            <v>49.095309999999998</v>
          </cell>
          <cell r="M358">
            <v>111.09319000000001</v>
          </cell>
          <cell r="N358">
            <v>148.26785000000001</v>
          </cell>
          <cell r="O358">
            <v>353.48624999999998</v>
          </cell>
          <cell r="P358">
            <v>255.61266000000001</v>
          </cell>
          <cell r="Q358" t="str">
            <v>Non-responder</v>
          </cell>
        </row>
        <row r="359">
          <cell r="A359">
            <v>874</v>
          </cell>
          <cell r="B359" t="str">
            <v>Bridgend</v>
          </cell>
          <cell r="C359" t="str">
            <v>Welsh Unitary</v>
          </cell>
          <cell r="D359" t="str">
            <v>Wales</v>
          </cell>
          <cell r="E359">
            <v>992</v>
          </cell>
          <cell r="F359">
            <v>167</v>
          </cell>
          <cell r="G359">
            <v>1091</v>
          </cell>
          <cell r="H359">
            <v>1481</v>
          </cell>
          <cell r="I359">
            <v>2560</v>
          </cell>
          <cell r="J359">
            <v>2997</v>
          </cell>
          <cell r="K359">
            <v>197</v>
          </cell>
          <cell r="L359">
            <v>307</v>
          </cell>
          <cell r="M359">
            <v>329</v>
          </cell>
          <cell r="N359">
            <v>362</v>
          </cell>
          <cell r="O359">
            <v>1525</v>
          </cell>
          <cell r="P359">
            <v>1098</v>
          </cell>
          <cell r="Q359" t="str">
            <v/>
          </cell>
        </row>
        <row r="360">
          <cell r="A360">
            <v>875</v>
          </cell>
          <cell r="B360" t="str">
            <v>Gwynedd</v>
          </cell>
          <cell r="C360" t="str">
            <v>Welsh Unitary</v>
          </cell>
          <cell r="D360" t="str">
            <v>Wales</v>
          </cell>
          <cell r="E360">
            <v>1430</v>
          </cell>
          <cell r="F360">
            <v>269</v>
          </cell>
          <cell r="G360">
            <v>1587</v>
          </cell>
          <cell r="H360">
            <v>1626</v>
          </cell>
          <cell r="I360">
            <v>2406</v>
          </cell>
          <cell r="J360">
            <v>3152</v>
          </cell>
          <cell r="K360">
            <v>88</v>
          </cell>
          <cell r="L360">
            <v>132</v>
          </cell>
          <cell r="M360">
            <v>124</v>
          </cell>
          <cell r="N360">
            <v>123</v>
          </cell>
          <cell r="O360">
            <v>500</v>
          </cell>
          <cell r="P360">
            <v>287</v>
          </cell>
          <cell r="Q360" t="str">
            <v/>
          </cell>
        </row>
        <row r="361">
          <cell r="A361">
            <v>876</v>
          </cell>
          <cell r="B361" t="str">
            <v>Caerphilly</v>
          </cell>
          <cell r="C361" t="str">
            <v>Welsh Unitary</v>
          </cell>
          <cell r="D361" t="str">
            <v>Wales</v>
          </cell>
          <cell r="E361">
            <v>1641</v>
          </cell>
          <cell r="F361">
            <v>232</v>
          </cell>
          <cell r="G361">
            <v>1773</v>
          </cell>
          <cell r="H361">
            <v>1983</v>
          </cell>
          <cell r="I361">
            <v>3006</v>
          </cell>
          <cell r="J361">
            <v>3654</v>
          </cell>
          <cell r="K361">
            <v>219</v>
          </cell>
          <cell r="L361">
            <v>262</v>
          </cell>
          <cell r="M361">
            <v>261</v>
          </cell>
          <cell r="N361">
            <v>414</v>
          </cell>
          <cell r="O361">
            <v>1070</v>
          </cell>
          <cell r="P361">
            <v>819</v>
          </cell>
          <cell r="Q361" t="str">
            <v/>
          </cell>
        </row>
        <row r="362">
          <cell r="A362">
            <v>877</v>
          </cell>
          <cell r="B362" t="str">
            <v>Cardiff</v>
          </cell>
          <cell r="C362" t="str">
            <v>Welsh Unitary</v>
          </cell>
          <cell r="D362" t="str">
            <v>Wales</v>
          </cell>
          <cell r="E362">
            <v>2987.4602399999999</v>
          </cell>
          <cell r="F362">
            <v>696.28057000000001</v>
          </cell>
          <cell r="G362">
            <v>3385.5243300000002</v>
          </cell>
          <cell r="H362">
            <v>3361.3886900000002</v>
          </cell>
          <cell r="I362">
            <v>4936.4507299999996</v>
          </cell>
          <cell r="J362">
            <v>6288.8227200000001</v>
          </cell>
          <cell r="K362">
            <v>209.28091000000001</v>
          </cell>
          <cell r="L362">
            <v>620.89976999999999</v>
          </cell>
          <cell r="M362">
            <v>319.16397000000001</v>
          </cell>
          <cell r="N362">
            <v>384.83884</v>
          </cell>
          <cell r="O362">
            <v>1421.3248699999999</v>
          </cell>
          <cell r="P362">
            <v>805.36702000000002</v>
          </cell>
          <cell r="Q362" t="str">
            <v>De-receipted</v>
          </cell>
        </row>
        <row r="363">
          <cell r="A363">
            <v>878</v>
          </cell>
          <cell r="B363" t="str">
            <v>Ceredigion</v>
          </cell>
          <cell r="C363" t="str">
            <v>Welsh Unitary</v>
          </cell>
          <cell r="D363" t="str">
            <v>Wales</v>
          </cell>
          <cell r="E363">
            <v>644.11437999999998</v>
          </cell>
          <cell r="F363">
            <v>117.36374000000001</v>
          </cell>
          <cell r="G363">
            <v>700.98090999999999</v>
          </cell>
          <cell r="H363">
            <v>854.81464000000005</v>
          </cell>
          <cell r="I363">
            <v>972.17837999999995</v>
          </cell>
          <cell r="J363">
            <v>1379.73786</v>
          </cell>
          <cell r="K363">
            <v>69.309299999999993</v>
          </cell>
          <cell r="L363">
            <v>80.398780000000002</v>
          </cell>
          <cell r="M363">
            <v>90.747860000000003</v>
          </cell>
          <cell r="N363">
            <v>121.98436</v>
          </cell>
          <cell r="O363">
            <v>404.76627999999999</v>
          </cell>
          <cell r="P363">
            <v>281.50355999999999</v>
          </cell>
          <cell r="Q363" t="str">
            <v>De-receipted</v>
          </cell>
        </row>
        <row r="364">
          <cell r="A364">
            <v>879</v>
          </cell>
          <cell r="B364" t="str">
            <v>Carmarthenshire</v>
          </cell>
          <cell r="C364" t="str">
            <v>Welsh Unitary</v>
          </cell>
          <cell r="D364" t="str">
            <v>Wales</v>
          </cell>
          <cell r="E364">
            <v>1589</v>
          </cell>
          <cell r="F364">
            <v>345</v>
          </cell>
          <cell r="G364">
            <v>1782</v>
          </cell>
          <cell r="H364">
            <v>2041</v>
          </cell>
          <cell r="I364">
            <v>3139</v>
          </cell>
          <cell r="J364">
            <v>3760</v>
          </cell>
          <cell r="K364">
            <v>206</v>
          </cell>
          <cell r="L364">
            <v>141</v>
          </cell>
          <cell r="M364">
            <v>289</v>
          </cell>
          <cell r="N364">
            <v>358</v>
          </cell>
          <cell r="O364">
            <v>741</v>
          </cell>
          <cell r="P364">
            <v>769</v>
          </cell>
          <cell r="Q364" t="str">
            <v/>
          </cell>
        </row>
        <row r="365">
          <cell r="A365">
            <v>880</v>
          </cell>
          <cell r="B365" t="str">
            <v>Denbighshire</v>
          </cell>
          <cell r="C365" t="str">
            <v>Welsh Unitary</v>
          </cell>
          <cell r="D365" t="str">
            <v>Wales</v>
          </cell>
          <cell r="E365">
            <v>951</v>
          </cell>
          <cell r="F365">
            <v>259</v>
          </cell>
          <cell r="G365">
            <v>1081</v>
          </cell>
          <cell r="H365">
            <v>1429</v>
          </cell>
          <cell r="I365">
            <v>1768</v>
          </cell>
          <cell r="J365">
            <v>2390</v>
          </cell>
          <cell r="K365">
            <v>66</v>
          </cell>
          <cell r="L365">
            <v>44</v>
          </cell>
          <cell r="M365">
            <v>92</v>
          </cell>
          <cell r="N365">
            <v>136</v>
          </cell>
          <cell r="O365">
            <v>280</v>
          </cell>
          <cell r="P365">
            <v>295</v>
          </cell>
          <cell r="Q365" t="str">
            <v/>
          </cell>
        </row>
        <row r="366">
          <cell r="A366">
            <v>881</v>
          </cell>
          <cell r="B366" t="str">
            <v>Flintshire</v>
          </cell>
          <cell r="C366" t="str">
            <v>Welsh Unitary</v>
          </cell>
          <cell r="D366" t="str">
            <v>Wales</v>
          </cell>
          <cell r="E366">
            <v>1387</v>
          </cell>
          <cell r="F366">
            <v>354</v>
          </cell>
          <cell r="G366">
            <v>1484</v>
          </cell>
          <cell r="H366">
            <v>1828</v>
          </cell>
          <cell r="I366">
            <v>3924</v>
          </cell>
          <cell r="J366">
            <v>3387</v>
          </cell>
          <cell r="K366">
            <v>168</v>
          </cell>
          <cell r="L366">
            <v>77</v>
          </cell>
          <cell r="M366">
            <v>180</v>
          </cell>
          <cell r="N366">
            <v>226</v>
          </cell>
          <cell r="O366">
            <v>391</v>
          </cell>
          <cell r="P366">
            <v>351</v>
          </cell>
          <cell r="Q366" t="str">
            <v/>
          </cell>
        </row>
        <row r="367">
          <cell r="A367">
            <v>882</v>
          </cell>
          <cell r="B367" t="str">
            <v>Merthyr Tydfil</v>
          </cell>
          <cell r="C367" t="str">
            <v>Welsh Unitary</v>
          </cell>
          <cell r="D367" t="str">
            <v>Wales</v>
          </cell>
          <cell r="E367">
            <v>505</v>
          </cell>
          <cell r="F367">
            <v>106</v>
          </cell>
          <cell r="G367">
            <v>566</v>
          </cell>
          <cell r="H367">
            <v>637</v>
          </cell>
          <cell r="I367">
            <v>944</v>
          </cell>
          <cell r="J367">
            <v>1186</v>
          </cell>
          <cell r="K367">
            <v>50</v>
          </cell>
          <cell r="L367">
            <v>82</v>
          </cell>
          <cell r="M367">
            <v>75</v>
          </cell>
          <cell r="N367">
            <v>110</v>
          </cell>
          <cell r="O367">
            <v>361</v>
          </cell>
          <cell r="P367">
            <v>244</v>
          </cell>
          <cell r="Q367" t="str">
            <v/>
          </cell>
        </row>
        <row r="368">
          <cell r="A368">
            <v>883</v>
          </cell>
          <cell r="B368" t="str">
            <v>Monmouthshire</v>
          </cell>
          <cell r="C368" t="str">
            <v>Welsh Unitary</v>
          </cell>
          <cell r="D368" t="str">
            <v>Wales</v>
          </cell>
          <cell r="E368">
            <v>729</v>
          </cell>
          <cell r="F368">
            <v>284</v>
          </cell>
          <cell r="G368">
            <v>783</v>
          </cell>
          <cell r="H368">
            <v>1171</v>
          </cell>
          <cell r="I368">
            <v>1326</v>
          </cell>
          <cell r="J368">
            <v>1626</v>
          </cell>
          <cell r="K368">
            <v>69</v>
          </cell>
          <cell r="L368">
            <v>32</v>
          </cell>
          <cell r="M368">
            <v>81</v>
          </cell>
          <cell r="N368">
            <v>241</v>
          </cell>
          <cell r="O368">
            <v>212</v>
          </cell>
          <cell r="P368">
            <v>327</v>
          </cell>
          <cell r="Q368" t="str">
            <v/>
          </cell>
        </row>
        <row r="369">
          <cell r="A369">
            <v>884</v>
          </cell>
          <cell r="B369" t="str">
            <v>Neath Port Talbot</v>
          </cell>
          <cell r="C369" t="str">
            <v>Welsh Unitary</v>
          </cell>
          <cell r="D369" t="str">
            <v>Wales</v>
          </cell>
          <cell r="E369">
            <v>1349</v>
          </cell>
          <cell r="F369">
            <v>228</v>
          </cell>
          <cell r="G369">
            <v>1479</v>
          </cell>
          <cell r="H369">
            <v>1638</v>
          </cell>
          <cell r="I369">
            <v>2029</v>
          </cell>
          <cell r="J369">
            <v>2808</v>
          </cell>
          <cell r="K369">
            <v>180</v>
          </cell>
          <cell r="L369">
            <v>319</v>
          </cell>
          <cell r="M369">
            <v>245</v>
          </cell>
          <cell r="N369">
            <v>293</v>
          </cell>
          <cell r="O369">
            <v>1059</v>
          </cell>
          <cell r="P369">
            <v>698</v>
          </cell>
          <cell r="Q369" t="str">
            <v/>
          </cell>
        </row>
        <row r="370">
          <cell r="A370">
            <v>885</v>
          </cell>
          <cell r="B370" t="str">
            <v>Newport</v>
          </cell>
          <cell r="C370" t="str">
            <v>Welsh Unitary</v>
          </cell>
          <cell r="D370" t="str">
            <v>Wales</v>
          </cell>
          <cell r="E370">
            <v>1053</v>
          </cell>
          <cell r="F370">
            <v>192</v>
          </cell>
          <cell r="G370">
            <v>1174</v>
          </cell>
          <cell r="H370">
            <v>1633</v>
          </cell>
          <cell r="I370">
            <v>2119</v>
          </cell>
          <cell r="J370">
            <v>2962</v>
          </cell>
          <cell r="K370">
            <v>168</v>
          </cell>
          <cell r="L370">
            <v>496</v>
          </cell>
          <cell r="M370">
            <v>223</v>
          </cell>
          <cell r="N370">
            <v>262</v>
          </cell>
          <cell r="O370">
            <v>1278</v>
          </cell>
          <cell r="P370">
            <v>599</v>
          </cell>
          <cell r="Q370" t="str">
            <v/>
          </cell>
        </row>
        <row r="371">
          <cell r="A371">
            <v>886</v>
          </cell>
          <cell r="B371" t="str">
            <v>Pembrokeshire</v>
          </cell>
          <cell r="C371" t="str">
            <v>Welsh Unitary</v>
          </cell>
          <cell r="D371" t="str">
            <v>Wales</v>
          </cell>
          <cell r="E371">
            <v>1129</v>
          </cell>
          <cell r="F371">
            <v>324</v>
          </cell>
          <cell r="G371">
            <v>1287</v>
          </cell>
          <cell r="H371">
            <v>1271</v>
          </cell>
          <cell r="I371">
            <v>2682</v>
          </cell>
          <cell r="J371">
            <v>2719</v>
          </cell>
          <cell r="K371">
            <v>119</v>
          </cell>
          <cell r="L371">
            <v>47</v>
          </cell>
          <cell r="M371">
            <v>145</v>
          </cell>
          <cell r="N371">
            <v>192</v>
          </cell>
          <cell r="O371">
            <v>244</v>
          </cell>
          <cell r="P371">
            <v>340</v>
          </cell>
          <cell r="Q371" t="str">
            <v/>
          </cell>
        </row>
        <row r="372">
          <cell r="A372">
            <v>887</v>
          </cell>
          <cell r="B372" t="str">
            <v>Powys</v>
          </cell>
          <cell r="C372" t="str">
            <v>Welsh Unitary</v>
          </cell>
          <cell r="D372" t="str">
            <v>Wales</v>
          </cell>
          <cell r="E372">
            <v>1104</v>
          </cell>
          <cell r="F372">
            <v>460</v>
          </cell>
          <cell r="G372">
            <v>1269</v>
          </cell>
          <cell r="H372">
            <v>1259</v>
          </cell>
          <cell r="I372">
            <v>3289</v>
          </cell>
          <cell r="J372">
            <v>2695</v>
          </cell>
          <cell r="K372">
            <v>200</v>
          </cell>
          <cell r="L372">
            <v>116</v>
          </cell>
          <cell r="M372">
            <v>245</v>
          </cell>
          <cell r="N372">
            <v>174</v>
          </cell>
          <cell r="O372">
            <v>899</v>
          </cell>
          <cell r="P372">
            <v>465</v>
          </cell>
          <cell r="Q372" t="str">
            <v/>
          </cell>
        </row>
        <row r="373">
          <cell r="A373">
            <v>888</v>
          </cell>
          <cell r="B373" t="str">
            <v>Rhondda Cynon Taff</v>
          </cell>
          <cell r="C373" t="str">
            <v>Welsh Unitary</v>
          </cell>
          <cell r="D373" t="str">
            <v>Wales</v>
          </cell>
          <cell r="E373">
            <v>2085</v>
          </cell>
          <cell r="F373">
            <v>290</v>
          </cell>
          <cell r="G373">
            <v>2268</v>
          </cell>
          <cell r="H373">
            <v>2725</v>
          </cell>
          <cell r="I373">
            <v>3770</v>
          </cell>
          <cell r="J373">
            <v>4904</v>
          </cell>
          <cell r="K373">
            <v>208</v>
          </cell>
          <cell r="L373">
            <v>319</v>
          </cell>
          <cell r="M373">
            <v>297</v>
          </cell>
          <cell r="N373">
            <v>418</v>
          </cell>
          <cell r="O373">
            <v>1656</v>
          </cell>
          <cell r="P373">
            <v>1168</v>
          </cell>
          <cell r="Q373" t="str">
            <v/>
          </cell>
        </row>
        <row r="374">
          <cell r="A374">
            <v>889</v>
          </cell>
          <cell r="B374" t="str">
            <v>Swansea</v>
          </cell>
          <cell r="C374" t="str">
            <v>Welsh Unitary</v>
          </cell>
          <cell r="D374" t="str">
            <v>Wales</v>
          </cell>
          <cell r="E374">
            <v>2613</v>
          </cell>
          <cell r="F374">
            <v>334</v>
          </cell>
          <cell r="G374">
            <v>2830</v>
          </cell>
          <cell r="H374">
            <v>2603</v>
          </cell>
          <cell r="I374">
            <v>3147</v>
          </cell>
          <cell r="J374">
            <v>4590</v>
          </cell>
          <cell r="K374">
            <v>277</v>
          </cell>
          <cell r="L374">
            <v>228</v>
          </cell>
          <cell r="M374">
            <v>434</v>
          </cell>
          <cell r="N374">
            <v>358</v>
          </cell>
          <cell r="O374">
            <v>1340</v>
          </cell>
          <cell r="P374">
            <v>1216</v>
          </cell>
          <cell r="Q374" t="str">
            <v/>
          </cell>
        </row>
        <row r="375">
          <cell r="A375">
            <v>890</v>
          </cell>
          <cell r="B375" t="str">
            <v>Torfaen</v>
          </cell>
          <cell r="C375" t="str">
            <v>Welsh Unitary</v>
          </cell>
          <cell r="D375" t="str">
            <v>Wales</v>
          </cell>
          <cell r="E375">
            <v>754.10401000000002</v>
          </cell>
          <cell r="F375">
            <v>158.08690999999999</v>
          </cell>
          <cell r="G375">
            <v>790.43299000000002</v>
          </cell>
          <cell r="H375">
            <v>1334.4106099999999</v>
          </cell>
          <cell r="I375">
            <v>1518.0270800000001</v>
          </cell>
          <cell r="J375">
            <v>1868.9217900000001</v>
          </cell>
          <cell r="K375">
            <v>124.7021</v>
          </cell>
          <cell r="L375">
            <v>380.97962999999999</v>
          </cell>
          <cell r="M375">
            <v>140.58696</v>
          </cell>
          <cell r="N375">
            <v>315.19191000000001</v>
          </cell>
          <cell r="O375">
            <v>1427.6917100000001</v>
          </cell>
          <cell r="P375">
            <v>430.60901999999999</v>
          </cell>
          <cell r="Q375" t="str">
            <v>Non-responder</v>
          </cell>
        </row>
        <row r="376">
          <cell r="A376">
            <v>891</v>
          </cell>
          <cell r="B376" t="str">
            <v>Vale of Glamorgan</v>
          </cell>
          <cell r="C376" t="str">
            <v>Welsh Unitary</v>
          </cell>
          <cell r="D376" t="str">
            <v>Wales</v>
          </cell>
          <cell r="E376">
            <v>897</v>
          </cell>
          <cell r="F376">
            <v>220</v>
          </cell>
          <cell r="G376">
            <v>999</v>
          </cell>
          <cell r="H376">
            <v>1418</v>
          </cell>
          <cell r="I376">
            <v>2034</v>
          </cell>
          <cell r="J376">
            <v>2516</v>
          </cell>
          <cell r="K376">
            <v>31</v>
          </cell>
          <cell r="L376">
            <v>178</v>
          </cell>
          <cell r="M376">
            <v>49</v>
          </cell>
          <cell r="N376">
            <v>76</v>
          </cell>
          <cell r="O376">
            <v>642</v>
          </cell>
          <cell r="P376">
            <v>152</v>
          </cell>
          <cell r="Q376" t="str">
            <v/>
          </cell>
        </row>
        <row r="377">
          <cell r="A377">
            <v>892</v>
          </cell>
          <cell r="B377" t="str">
            <v>Wrexham</v>
          </cell>
          <cell r="C377" t="str">
            <v>Welsh Unitary</v>
          </cell>
          <cell r="D377" t="str">
            <v>Wales</v>
          </cell>
          <cell r="E377">
            <v>1099.96461</v>
          </cell>
          <cell r="F377">
            <v>207.29721000000001</v>
          </cell>
          <cell r="G377">
            <v>1226.9418599999999</v>
          </cell>
          <cell r="H377">
            <v>1563.1598100000001</v>
          </cell>
          <cell r="I377">
            <v>2306.0574499999998</v>
          </cell>
          <cell r="J377">
            <v>2837.6759000000002</v>
          </cell>
          <cell r="K377">
            <v>85.299329999999998</v>
          </cell>
          <cell r="L377">
            <v>123.98157999999999</v>
          </cell>
          <cell r="M377">
            <v>128.26215999999999</v>
          </cell>
          <cell r="N377">
            <v>194.40312</v>
          </cell>
          <cell r="O377">
            <v>515.76338999999996</v>
          </cell>
          <cell r="P377">
            <v>434.50047999999998</v>
          </cell>
          <cell r="Q377" t="str">
            <v>Non-responder</v>
          </cell>
        </row>
      </sheetData>
      <sheetData sheetId="5"/>
      <sheetData sheetId="6">
        <row r="3">
          <cell r="A3">
            <v>1</v>
          </cell>
          <cell r="B3" t="str">
            <v>Barking and Dagenham</v>
          </cell>
          <cell r="C3" t="str">
            <v>London Borough</v>
          </cell>
          <cell r="D3" t="str">
            <v>London</v>
          </cell>
          <cell r="E3">
            <v>7977</v>
          </cell>
          <cell r="F3">
            <v>5938</v>
          </cell>
          <cell r="G3">
            <v>1791</v>
          </cell>
          <cell r="H3">
            <v>2259</v>
          </cell>
          <cell r="I3">
            <v>529</v>
          </cell>
          <cell r="J3">
            <v>3398</v>
          </cell>
          <cell r="K3">
            <v>7140</v>
          </cell>
          <cell r="L3">
            <v>837</v>
          </cell>
          <cell r="N3" t="str">
            <v/>
          </cell>
        </row>
        <row r="4">
          <cell r="A4">
            <v>2</v>
          </cell>
          <cell r="B4" t="str">
            <v>Barnet</v>
          </cell>
          <cell r="C4" t="str">
            <v>London Borough</v>
          </cell>
          <cell r="D4" t="str">
            <v>London</v>
          </cell>
          <cell r="E4">
            <v>5378.5659799999994</v>
          </cell>
          <cell r="F4">
            <v>4297.4068600000001</v>
          </cell>
          <cell r="G4">
            <v>970.2894</v>
          </cell>
          <cell r="H4">
            <v>2016.7182</v>
          </cell>
          <cell r="I4">
            <v>153.25497000000001</v>
          </cell>
          <cell r="J4">
            <v>2238.30341</v>
          </cell>
          <cell r="K4">
            <v>4725.5241100000003</v>
          </cell>
          <cell r="L4">
            <v>653.0418699999999</v>
          </cell>
          <cell r="N4" t="str">
            <v>Non-responder</v>
          </cell>
        </row>
        <row r="5">
          <cell r="A5">
            <v>3</v>
          </cell>
          <cell r="B5" t="str">
            <v>Bexley</v>
          </cell>
          <cell r="C5" t="str">
            <v>London Borough</v>
          </cell>
          <cell r="D5" t="str">
            <v>London</v>
          </cell>
          <cell r="E5">
            <v>4548</v>
          </cell>
          <cell r="F5">
            <v>3089</v>
          </cell>
          <cell r="G5">
            <v>517</v>
          </cell>
          <cell r="H5">
            <v>1395</v>
          </cell>
          <cell r="I5">
            <v>254</v>
          </cell>
          <cell r="J5">
            <v>2382</v>
          </cell>
          <cell r="K5">
            <v>4054</v>
          </cell>
          <cell r="L5">
            <v>494</v>
          </cell>
          <cell r="N5" t="str">
            <v/>
          </cell>
        </row>
        <row r="6">
          <cell r="A6">
            <v>4</v>
          </cell>
          <cell r="B6" t="str">
            <v>Brent</v>
          </cell>
          <cell r="C6" t="str">
            <v>London Borough</v>
          </cell>
          <cell r="D6" t="str">
            <v>London</v>
          </cell>
          <cell r="E6">
            <v>3513</v>
          </cell>
          <cell r="F6">
            <v>3137</v>
          </cell>
          <cell r="G6">
            <v>1104</v>
          </cell>
          <cell r="H6">
            <v>1821</v>
          </cell>
          <cell r="I6">
            <v>131</v>
          </cell>
          <cell r="J6">
            <v>457</v>
          </cell>
          <cell r="K6">
            <v>3216</v>
          </cell>
          <cell r="L6">
            <v>297</v>
          </cell>
          <cell r="N6" t="str">
            <v/>
          </cell>
        </row>
        <row r="7">
          <cell r="A7">
            <v>5</v>
          </cell>
          <cell r="B7" t="str">
            <v>Bromley</v>
          </cell>
          <cell r="C7" t="str">
            <v>London Borough</v>
          </cell>
          <cell r="D7" t="str">
            <v>London</v>
          </cell>
          <cell r="E7">
            <v>4746</v>
          </cell>
          <cell r="F7">
            <v>3061</v>
          </cell>
          <cell r="G7">
            <v>573</v>
          </cell>
          <cell r="H7">
            <v>1443</v>
          </cell>
          <cell r="I7">
            <v>292</v>
          </cell>
          <cell r="J7">
            <v>2438</v>
          </cell>
          <cell r="K7">
            <v>3650</v>
          </cell>
          <cell r="L7">
            <v>1096</v>
          </cell>
          <cell r="N7" t="str">
            <v/>
          </cell>
        </row>
        <row r="8">
          <cell r="A8">
            <v>6</v>
          </cell>
          <cell r="B8" t="str">
            <v>Camden</v>
          </cell>
          <cell r="C8" t="str">
            <v>London Borough</v>
          </cell>
          <cell r="D8" t="str">
            <v>London</v>
          </cell>
          <cell r="E8">
            <v>7199</v>
          </cell>
          <cell r="F8">
            <v>6022</v>
          </cell>
          <cell r="G8">
            <v>2028</v>
          </cell>
          <cell r="H8">
            <v>2636</v>
          </cell>
          <cell r="I8">
            <v>468</v>
          </cell>
          <cell r="J8">
            <v>2067</v>
          </cell>
          <cell r="K8">
            <v>6337</v>
          </cell>
          <cell r="L8">
            <v>862</v>
          </cell>
          <cell r="N8" t="str">
            <v/>
          </cell>
        </row>
        <row r="9">
          <cell r="A9">
            <v>7</v>
          </cell>
          <cell r="B9" t="str">
            <v>Croydon</v>
          </cell>
          <cell r="C9" t="str">
            <v>London Borough</v>
          </cell>
          <cell r="D9" t="str">
            <v>London</v>
          </cell>
          <cell r="E9">
            <v>7571</v>
          </cell>
          <cell r="F9">
            <v>5177</v>
          </cell>
          <cell r="G9">
            <v>1268</v>
          </cell>
          <cell r="H9">
            <v>2405</v>
          </cell>
          <cell r="I9">
            <v>450</v>
          </cell>
          <cell r="J9">
            <v>3448</v>
          </cell>
          <cell r="K9">
            <v>6414</v>
          </cell>
          <cell r="L9">
            <v>1157</v>
          </cell>
          <cell r="N9" t="str">
            <v/>
          </cell>
        </row>
        <row r="10">
          <cell r="A10">
            <v>8</v>
          </cell>
          <cell r="B10" t="str">
            <v>Ealing</v>
          </cell>
          <cell r="C10" t="str">
            <v>London Borough</v>
          </cell>
          <cell r="D10" t="str">
            <v>London</v>
          </cell>
          <cell r="E10">
            <v>7307</v>
          </cell>
          <cell r="F10">
            <v>6115</v>
          </cell>
          <cell r="G10">
            <v>1315</v>
          </cell>
          <cell r="H10">
            <v>2979</v>
          </cell>
          <cell r="I10">
            <v>264</v>
          </cell>
          <cell r="J10">
            <v>2749</v>
          </cell>
          <cell r="K10">
            <v>6966</v>
          </cell>
          <cell r="L10">
            <v>341</v>
          </cell>
          <cell r="N10" t="str">
            <v/>
          </cell>
        </row>
        <row r="11">
          <cell r="A11">
            <v>9</v>
          </cell>
          <cell r="B11" t="str">
            <v>Enfield</v>
          </cell>
          <cell r="C11" t="str">
            <v>London Borough</v>
          </cell>
          <cell r="D11" t="str">
            <v>London</v>
          </cell>
          <cell r="E11">
            <v>11088</v>
          </cell>
          <cell r="F11">
            <v>8788</v>
          </cell>
          <cell r="G11">
            <v>1810</v>
          </cell>
          <cell r="H11">
            <v>3782</v>
          </cell>
          <cell r="I11">
            <v>393</v>
          </cell>
          <cell r="J11">
            <v>5103</v>
          </cell>
          <cell r="K11">
            <v>10734</v>
          </cell>
          <cell r="L11">
            <v>354</v>
          </cell>
          <cell r="N11" t="str">
            <v/>
          </cell>
        </row>
        <row r="12">
          <cell r="A12">
            <v>10</v>
          </cell>
          <cell r="B12" t="str">
            <v>Greenwich</v>
          </cell>
          <cell r="C12" t="str">
            <v>London Borough</v>
          </cell>
          <cell r="D12" t="str">
            <v>London</v>
          </cell>
          <cell r="E12">
            <v>9171</v>
          </cell>
          <cell r="F12">
            <v>7507</v>
          </cell>
          <cell r="G12">
            <v>2115</v>
          </cell>
          <cell r="H12">
            <v>3299</v>
          </cell>
          <cell r="I12">
            <v>466</v>
          </cell>
          <cell r="J12">
            <v>3291</v>
          </cell>
          <cell r="K12">
            <v>8255</v>
          </cell>
          <cell r="L12">
            <v>916</v>
          </cell>
          <cell r="N12" t="str">
            <v/>
          </cell>
        </row>
        <row r="13">
          <cell r="A13">
            <v>11</v>
          </cell>
          <cell r="B13" t="str">
            <v>Hackney</v>
          </cell>
          <cell r="C13" t="str">
            <v>London Borough</v>
          </cell>
          <cell r="D13" t="str">
            <v>London</v>
          </cell>
          <cell r="E13">
            <v>3890</v>
          </cell>
          <cell r="F13">
            <v>3257</v>
          </cell>
          <cell r="G13">
            <v>1400</v>
          </cell>
          <cell r="H13">
            <v>1559</v>
          </cell>
          <cell r="I13">
            <v>244</v>
          </cell>
          <cell r="J13">
            <v>687</v>
          </cell>
          <cell r="K13">
            <v>3265</v>
          </cell>
          <cell r="L13">
            <v>625</v>
          </cell>
          <cell r="N13" t="str">
            <v/>
          </cell>
        </row>
        <row r="14">
          <cell r="A14">
            <v>12</v>
          </cell>
          <cell r="B14" t="str">
            <v>Hammersmith and Fulham</v>
          </cell>
          <cell r="C14" t="str">
            <v>London Borough</v>
          </cell>
          <cell r="D14" t="str">
            <v>London</v>
          </cell>
          <cell r="E14">
            <v>4104</v>
          </cell>
          <cell r="F14">
            <v>3238</v>
          </cell>
          <cell r="G14">
            <v>914</v>
          </cell>
          <cell r="H14">
            <v>1357</v>
          </cell>
          <cell r="I14">
            <v>218</v>
          </cell>
          <cell r="J14">
            <v>1615</v>
          </cell>
          <cell r="K14">
            <v>3665</v>
          </cell>
          <cell r="L14">
            <v>439</v>
          </cell>
          <cell r="N14" t="str">
            <v/>
          </cell>
        </row>
        <row r="15">
          <cell r="A15">
            <v>13</v>
          </cell>
          <cell r="B15" t="str">
            <v>Haringey</v>
          </cell>
          <cell r="C15" t="str">
            <v>London Borough</v>
          </cell>
          <cell r="D15" t="str">
            <v>London</v>
          </cell>
          <cell r="E15">
            <v>6407</v>
          </cell>
          <cell r="F15">
            <v>5385</v>
          </cell>
          <cell r="G15">
            <v>1328</v>
          </cell>
          <cell r="H15">
            <v>2630</v>
          </cell>
          <cell r="I15">
            <v>264</v>
          </cell>
          <cell r="J15">
            <v>2185</v>
          </cell>
          <cell r="K15">
            <v>5454</v>
          </cell>
          <cell r="L15">
            <v>953</v>
          </cell>
          <cell r="N15" t="str">
            <v/>
          </cell>
        </row>
        <row r="16">
          <cell r="A16">
            <v>14</v>
          </cell>
          <cell r="B16" t="str">
            <v>Harrow</v>
          </cell>
          <cell r="C16" t="str">
            <v>London Borough</v>
          </cell>
          <cell r="D16" t="str">
            <v>London</v>
          </cell>
          <cell r="E16">
            <v>5550</v>
          </cell>
          <cell r="F16">
            <v>4060</v>
          </cell>
          <cell r="G16">
            <v>899</v>
          </cell>
          <cell r="H16">
            <v>1657</v>
          </cell>
          <cell r="I16">
            <v>267</v>
          </cell>
          <cell r="J16">
            <v>2727</v>
          </cell>
          <cell r="K16">
            <v>5152</v>
          </cell>
          <cell r="L16">
            <v>398</v>
          </cell>
          <cell r="N16" t="str">
            <v/>
          </cell>
        </row>
        <row r="17">
          <cell r="A17">
            <v>15</v>
          </cell>
          <cell r="B17" t="str">
            <v>Havering</v>
          </cell>
          <cell r="C17" t="str">
            <v>London Borough</v>
          </cell>
          <cell r="D17" t="str">
            <v>London</v>
          </cell>
          <cell r="E17">
            <v>7017</v>
          </cell>
          <cell r="F17">
            <v>4565</v>
          </cell>
          <cell r="G17">
            <v>1062</v>
          </cell>
          <cell r="H17">
            <v>1733</v>
          </cell>
          <cell r="I17">
            <v>417</v>
          </cell>
          <cell r="J17">
            <v>3805</v>
          </cell>
          <cell r="K17">
            <v>6112</v>
          </cell>
          <cell r="L17">
            <v>905</v>
          </cell>
          <cell r="N17" t="str">
            <v/>
          </cell>
        </row>
        <row r="18">
          <cell r="A18">
            <v>16</v>
          </cell>
          <cell r="B18" t="str">
            <v>Hillingdon</v>
          </cell>
          <cell r="C18" t="str">
            <v>London Borough</v>
          </cell>
          <cell r="D18" t="str">
            <v>London</v>
          </cell>
          <cell r="E18">
            <v>2918</v>
          </cell>
          <cell r="F18">
            <v>2319</v>
          </cell>
          <cell r="G18">
            <v>842</v>
          </cell>
          <cell r="H18">
            <v>1039</v>
          </cell>
          <cell r="I18">
            <v>219</v>
          </cell>
          <cell r="J18">
            <v>818</v>
          </cell>
          <cell r="K18">
            <v>2490</v>
          </cell>
          <cell r="L18">
            <v>428</v>
          </cell>
          <cell r="N18" t="str">
            <v/>
          </cell>
        </row>
        <row r="19">
          <cell r="A19">
            <v>17</v>
          </cell>
          <cell r="B19" t="str">
            <v>Hounslow</v>
          </cell>
          <cell r="C19" t="str">
            <v>London Borough</v>
          </cell>
          <cell r="D19" t="str">
            <v>London</v>
          </cell>
          <cell r="E19">
            <v>6313</v>
          </cell>
          <cell r="F19">
            <v>4378</v>
          </cell>
          <cell r="G19">
            <v>1122</v>
          </cell>
          <cell r="H19">
            <v>2273</v>
          </cell>
          <cell r="I19">
            <v>297</v>
          </cell>
          <cell r="J19">
            <v>2621</v>
          </cell>
          <cell r="K19">
            <v>6112</v>
          </cell>
          <cell r="L19">
            <v>201</v>
          </cell>
          <cell r="N19" t="str">
            <v/>
          </cell>
        </row>
        <row r="20">
          <cell r="A20">
            <v>18</v>
          </cell>
          <cell r="B20" t="str">
            <v>Islington</v>
          </cell>
          <cell r="C20" t="str">
            <v>London Borough</v>
          </cell>
          <cell r="D20" t="str">
            <v>London</v>
          </cell>
          <cell r="E20">
            <v>7819.5374700000002</v>
          </cell>
          <cell r="F20">
            <v>6899.5109799999991</v>
          </cell>
          <cell r="G20">
            <v>2460.0322500000002</v>
          </cell>
          <cell r="H20">
            <v>2910.9461899999997</v>
          </cell>
          <cell r="I20">
            <v>421.49275</v>
          </cell>
          <cell r="J20">
            <v>2027.06628</v>
          </cell>
          <cell r="K20">
            <v>7567.7677100000001</v>
          </cell>
          <cell r="L20">
            <v>251.76976000000002</v>
          </cell>
          <cell r="N20" t="str">
            <v>Partial Non-responder - Education data imputed, rest of data from return made by London Borough of Islington</v>
          </cell>
        </row>
        <row r="21">
          <cell r="A21">
            <v>19</v>
          </cell>
          <cell r="B21" t="str">
            <v>Kensington and Chelsea</v>
          </cell>
          <cell r="C21" t="str">
            <v>London Borough</v>
          </cell>
          <cell r="D21" t="str">
            <v>London</v>
          </cell>
          <cell r="E21">
            <v>4028</v>
          </cell>
          <cell r="F21">
            <v>3048</v>
          </cell>
          <cell r="G21">
            <v>880</v>
          </cell>
          <cell r="H21">
            <v>1472</v>
          </cell>
          <cell r="I21">
            <v>418</v>
          </cell>
          <cell r="J21">
            <v>1258</v>
          </cell>
          <cell r="K21">
            <v>3008</v>
          </cell>
          <cell r="L21">
            <v>1020</v>
          </cell>
          <cell r="N21" t="str">
            <v/>
          </cell>
        </row>
        <row r="22">
          <cell r="A22">
            <v>20</v>
          </cell>
          <cell r="B22" t="str">
            <v>Kingston upon Thames</v>
          </cell>
          <cell r="C22" t="str">
            <v>London Borough</v>
          </cell>
          <cell r="D22" t="str">
            <v>London</v>
          </cell>
          <cell r="E22">
            <v>3389</v>
          </cell>
          <cell r="F22">
            <v>2469</v>
          </cell>
          <cell r="G22">
            <v>621</v>
          </cell>
          <cell r="H22">
            <v>952</v>
          </cell>
          <cell r="I22">
            <v>166</v>
          </cell>
          <cell r="J22">
            <v>1650</v>
          </cell>
          <cell r="K22">
            <v>3193</v>
          </cell>
          <cell r="L22">
            <v>196</v>
          </cell>
          <cell r="N22" t="str">
            <v/>
          </cell>
        </row>
        <row r="23">
          <cell r="A23">
            <v>21</v>
          </cell>
          <cell r="B23" t="str">
            <v>Lambeth</v>
          </cell>
          <cell r="C23" t="str">
            <v>London Borough</v>
          </cell>
          <cell r="D23" t="str">
            <v>London</v>
          </cell>
          <cell r="E23">
            <v>6042</v>
          </cell>
          <cell r="F23">
            <v>5343</v>
          </cell>
          <cell r="G23">
            <v>1358</v>
          </cell>
          <cell r="H23">
            <v>2961</v>
          </cell>
          <cell r="I23">
            <v>259</v>
          </cell>
          <cell r="J23">
            <v>1464</v>
          </cell>
          <cell r="K23">
            <v>5728</v>
          </cell>
          <cell r="L23">
            <v>314</v>
          </cell>
          <cell r="N23" t="str">
            <v/>
          </cell>
        </row>
        <row r="24">
          <cell r="A24">
            <v>22</v>
          </cell>
          <cell r="B24" t="str">
            <v>Lewisham</v>
          </cell>
          <cell r="C24" t="str">
            <v>London Borough</v>
          </cell>
          <cell r="D24" t="str">
            <v>London</v>
          </cell>
          <cell r="E24">
            <v>8070</v>
          </cell>
          <cell r="F24">
            <v>6050</v>
          </cell>
          <cell r="G24">
            <v>1486</v>
          </cell>
          <cell r="H24">
            <v>2898</v>
          </cell>
          <cell r="I24">
            <v>621</v>
          </cell>
          <cell r="J24">
            <v>3065</v>
          </cell>
          <cell r="K24">
            <v>7392</v>
          </cell>
          <cell r="L24">
            <v>678</v>
          </cell>
          <cell r="N24" t="str">
            <v/>
          </cell>
        </row>
        <row r="25">
          <cell r="A25">
            <v>23</v>
          </cell>
          <cell r="B25" t="str">
            <v>Merton</v>
          </cell>
          <cell r="C25" t="str">
            <v>London Borough</v>
          </cell>
          <cell r="D25" t="str">
            <v>London</v>
          </cell>
          <cell r="E25">
            <v>6301</v>
          </cell>
          <cell r="F25">
            <v>4124</v>
          </cell>
          <cell r="G25">
            <v>1005</v>
          </cell>
          <cell r="H25">
            <v>1640</v>
          </cell>
          <cell r="I25">
            <v>543</v>
          </cell>
          <cell r="J25">
            <v>3113</v>
          </cell>
          <cell r="K25">
            <v>5087</v>
          </cell>
          <cell r="L25">
            <v>1214</v>
          </cell>
          <cell r="N25" t="str">
            <v/>
          </cell>
        </row>
        <row r="26">
          <cell r="A26">
            <v>24</v>
          </cell>
          <cell r="B26" t="str">
            <v>Newham</v>
          </cell>
          <cell r="C26" t="str">
            <v>London Borough</v>
          </cell>
          <cell r="D26" t="str">
            <v>London</v>
          </cell>
          <cell r="E26">
            <v>12607</v>
          </cell>
          <cell r="F26">
            <v>10185</v>
          </cell>
          <cell r="G26">
            <v>2928</v>
          </cell>
          <cell r="H26">
            <v>6405</v>
          </cell>
          <cell r="I26">
            <v>387</v>
          </cell>
          <cell r="J26">
            <v>2887</v>
          </cell>
          <cell r="K26">
            <v>11523</v>
          </cell>
          <cell r="L26">
            <v>1084</v>
          </cell>
          <cell r="N26" t="str">
            <v/>
          </cell>
        </row>
        <row r="27">
          <cell r="A27">
            <v>25</v>
          </cell>
          <cell r="B27" t="str">
            <v>Redbridge</v>
          </cell>
          <cell r="C27" t="str">
            <v>London Borough</v>
          </cell>
          <cell r="D27" t="str">
            <v>London</v>
          </cell>
          <cell r="E27">
            <v>8925</v>
          </cell>
          <cell r="F27">
            <v>5922</v>
          </cell>
          <cell r="G27">
            <v>1352</v>
          </cell>
          <cell r="H27">
            <v>2414</v>
          </cell>
          <cell r="I27">
            <v>779</v>
          </cell>
          <cell r="J27">
            <v>4380</v>
          </cell>
          <cell r="K27">
            <v>7942</v>
          </cell>
          <cell r="L27">
            <v>983</v>
          </cell>
          <cell r="N27" t="str">
            <v/>
          </cell>
        </row>
        <row r="28">
          <cell r="A28">
            <v>26</v>
          </cell>
          <cell r="B28" t="str">
            <v>Richmond upon Thames</v>
          </cell>
          <cell r="C28" t="str">
            <v>London Borough</v>
          </cell>
          <cell r="D28" t="str">
            <v>London</v>
          </cell>
          <cell r="E28">
            <v>2923</v>
          </cell>
          <cell r="F28">
            <v>2072</v>
          </cell>
          <cell r="G28">
            <v>509</v>
          </cell>
          <cell r="H28">
            <v>813</v>
          </cell>
          <cell r="I28">
            <v>142</v>
          </cell>
          <cell r="J28">
            <v>1459</v>
          </cell>
          <cell r="K28">
            <v>2753</v>
          </cell>
          <cell r="L28">
            <v>170</v>
          </cell>
          <cell r="N28" t="str">
            <v/>
          </cell>
        </row>
        <row r="29">
          <cell r="A29">
            <v>27</v>
          </cell>
          <cell r="B29" t="str">
            <v>Southwark</v>
          </cell>
          <cell r="C29" t="str">
            <v>London Borough</v>
          </cell>
          <cell r="D29" t="str">
            <v>London</v>
          </cell>
          <cell r="E29">
            <v>4588</v>
          </cell>
          <cell r="F29">
            <v>4311</v>
          </cell>
          <cell r="G29">
            <v>2043</v>
          </cell>
          <cell r="H29">
            <v>1848</v>
          </cell>
          <cell r="I29">
            <v>162</v>
          </cell>
          <cell r="J29">
            <v>535</v>
          </cell>
          <cell r="K29">
            <v>4588</v>
          </cell>
          <cell r="L29">
            <v>0</v>
          </cell>
          <cell r="N29" t="str">
            <v/>
          </cell>
        </row>
        <row r="30">
          <cell r="A30">
            <v>28</v>
          </cell>
          <cell r="B30" t="str">
            <v>Sutton</v>
          </cell>
          <cell r="C30" t="str">
            <v>London Borough</v>
          </cell>
          <cell r="D30" t="str">
            <v>London</v>
          </cell>
          <cell r="E30">
            <v>3734</v>
          </cell>
          <cell r="F30">
            <v>2914</v>
          </cell>
          <cell r="G30">
            <v>767</v>
          </cell>
          <cell r="H30">
            <v>1299</v>
          </cell>
          <cell r="I30">
            <v>133</v>
          </cell>
          <cell r="J30">
            <v>1535</v>
          </cell>
          <cell r="K30">
            <v>3610</v>
          </cell>
          <cell r="L30">
            <v>124</v>
          </cell>
          <cell r="N30" t="str">
            <v/>
          </cell>
        </row>
        <row r="31">
          <cell r="A31">
            <v>29</v>
          </cell>
          <cell r="B31" t="str">
            <v>Tower Hamlets</v>
          </cell>
          <cell r="C31" t="str">
            <v>London Borough</v>
          </cell>
          <cell r="D31" t="str">
            <v>London</v>
          </cell>
          <cell r="E31">
            <v>10324</v>
          </cell>
          <cell r="F31">
            <v>7852</v>
          </cell>
          <cell r="G31">
            <v>2162</v>
          </cell>
          <cell r="H31">
            <v>3496</v>
          </cell>
          <cell r="I31">
            <v>976</v>
          </cell>
          <cell r="J31">
            <v>3690</v>
          </cell>
          <cell r="K31">
            <v>7998</v>
          </cell>
          <cell r="L31">
            <v>2326</v>
          </cell>
          <cell r="N31" t="str">
            <v/>
          </cell>
        </row>
        <row r="32">
          <cell r="A32">
            <v>30</v>
          </cell>
          <cell r="B32" t="str">
            <v>Waltham Forest</v>
          </cell>
          <cell r="C32" t="str">
            <v>London Borough</v>
          </cell>
          <cell r="D32" t="str">
            <v>London</v>
          </cell>
          <cell r="E32">
            <v>7765.52225</v>
          </cell>
          <cell r="F32">
            <v>5589.9021699999994</v>
          </cell>
          <cell r="G32">
            <v>1164.2106899999999</v>
          </cell>
          <cell r="H32">
            <v>2586.8321800000003</v>
          </cell>
          <cell r="I32">
            <v>457.23111</v>
          </cell>
          <cell r="J32">
            <v>3557.24827</v>
          </cell>
          <cell r="K32">
            <v>7447.52225</v>
          </cell>
          <cell r="L32">
            <v>318</v>
          </cell>
          <cell r="N32" t="str">
            <v>Partial Non-responder - Education data imputed, rest of data from return made by London Borough of Waltham Forest</v>
          </cell>
        </row>
        <row r="33">
          <cell r="A33">
            <v>31</v>
          </cell>
          <cell r="B33" t="str">
            <v>Wandsworth</v>
          </cell>
          <cell r="C33" t="str">
            <v>London Borough</v>
          </cell>
          <cell r="D33" t="str">
            <v>London</v>
          </cell>
          <cell r="E33">
            <v>6734</v>
          </cell>
          <cell r="F33">
            <v>5478</v>
          </cell>
          <cell r="G33">
            <v>1441</v>
          </cell>
          <cell r="H33">
            <v>2325</v>
          </cell>
          <cell r="I33">
            <v>448</v>
          </cell>
          <cell r="J33">
            <v>2520</v>
          </cell>
          <cell r="K33">
            <v>6171</v>
          </cell>
          <cell r="L33">
            <v>563</v>
          </cell>
          <cell r="N33" t="str">
            <v/>
          </cell>
        </row>
        <row r="34">
          <cell r="A34">
            <v>32</v>
          </cell>
          <cell r="B34" t="str">
            <v>Westminster</v>
          </cell>
          <cell r="C34" t="str">
            <v>London Borough</v>
          </cell>
          <cell r="D34" t="str">
            <v>London</v>
          </cell>
          <cell r="E34">
            <v>3300</v>
          </cell>
          <cell r="F34">
            <v>2851</v>
          </cell>
          <cell r="G34">
            <v>938</v>
          </cell>
          <cell r="H34">
            <v>1411</v>
          </cell>
          <cell r="I34">
            <v>201</v>
          </cell>
          <cell r="J34">
            <v>750</v>
          </cell>
          <cell r="K34">
            <v>3235</v>
          </cell>
          <cell r="L34">
            <v>65</v>
          </cell>
          <cell r="N34" t="str">
            <v/>
          </cell>
        </row>
        <row r="35">
          <cell r="A35">
            <v>34</v>
          </cell>
          <cell r="B35" t="str">
            <v>Corporation of London</v>
          </cell>
          <cell r="C35" t="str">
            <v>London Borough</v>
          </cell>
          <cell r="D35" t="str">
            <v>London</v>
          </cell>
          <cell r="E35">
            <v>4429</v>
          </cell>
          <cell r="F35">
            <v>3822</v>
          </cell>
          <cell r="G35">
            <v>1943</v>
          </cell>
          <cell r="H35">
            <v>1401</v>
          </cell>
          <cell r="I35">
            <v>440</v>
          </cell>
          <cell r="J35">
            <v>645</v>
          </cell>
          <cell r="K35">
            <v>3576</v>
          </cell>
          <cell r="L35">
            <v>853</v>
          </cell>
          <cell r="N35" t="str">
            <v/>
          </cell>
        </row>
        <row r="36">
          <cell r="A36">
            <v>36</v>
          </cell>
          <cell r="B36" t="str">
            <v>Bolton</v>
          </cell>
          <cell r="C36" t="str">
            <v>Met District</v>
          </cell>
          <cell r="D36" t="str">
            <v>North West</v>
          </cell>
          <cell r="E36">
            <v>10066</v>
          </cell>
          <cell r="F36">
            <v>6768</v>
          </cell>
          <cell r="G36">
            <v>1481</v>
          </cell>
          <cell r="H36">
            <v>2665</v>
          </cell>
          <cell r="I36">
            <v>751</v>
          </cell>
          <cell r="J36">
            <v>5169</v>
          </cell>
          <cell r="K36">
            <v>8300</v>
          </cell>
          <cell r="L36">
            <v>1766</v>
          </cell>
          <cell r="N36" t="str">
            <v/>
          </cell>
        </row>
        <row r="37">
          <cell r="A37">
            <v>37</v>
          </cell>
          <cell r="B37" t="str">
            <v>Bury</v>
          </cell>
          <cell r="C37" t="str">
            <v>Met District</v>
          </cell>
          <cell r="D37" t="str">
            <v>North West</v>
          </cell>
          <cell r="E37">
            <v>7213</v>
          </cell>
          <cell r="F37">
            <v>5672</v>
          </cell>
          <cell r="G37">
            <v>1268</v>
          </cell>
          <cell r="H37">
            <v>2161</v>
          </cell>
          <cell r="I37">
            <v>331</v>
          </cell>
          <cell r="J37">
            <v>3453</v>
          </cell>
          <cell r="K37">
            <v>6679</v>
          </cell>
          <cell r="L37">
            <v>534</v>
          </cell>
          <cell r="N37" t="str">
            <v/>
          </cell>
        </row>
        <row r="38">
          <cell r="A38">
            <v>38</v>
          </cell>
          <cell r="B38" t="str">
            <v>Manchester</v>
          </cell>
          <cell r="C38" t="str">
            <v>Met District</v>
          </cell>
          <cell r="D38" t="str">
            <v>North West</v>
          </cell>
          <cell r="E38">
            <v>16367</v>
          </cell>
          <cell r="F38">
            <v>12603</v>
          </cell>
          <cell r="G38">
            <v>3249</v>
          </cell>
          <cell r="H38">
            <v>5445</v>
          </cell>
          <cell r="I38">
            <v>757</v>
          </cell>
          <cell r="J38">
            <v>6916</v>
          </cell>
          <cell r="K38">
            <v>15802</v>
          </cell>
          <cell r="L38">
            <v>565</v>
          </cell>
          <cell r="N38" t="str">
            <v/>
          </cell>
        </row>
        <row r="39">
          <cell r="A39">
            <v>39</v>
          </cell>
          <cell r="B39" t="str">
            <v>Oldham</v>
          </cell>
          <cell r="C39" t="str">
            <v>Met District</v>
          </cell>
          <cell r="D39" t="str">
            <v>North West</v>
          </cell>
          <cell r="E39">
            <v>7026</v>
          </cell>
          <cell r="F39">
            <v>5507</v>
          </cell>
          <cell r="G39">
            <v>1239</v>
          </cell>
          <cell r="H39">
            <v>2173</v>
          </cell>
          <cell r="I39">
            <v>365</v>
          </cell>
          <cell r="J39">
            <v>3249</v>
          </cell>
          <cell r="K39">
            <v>6143</v>
          </cell>
          <cell r="L39">
            <v>883</v>
          </cell>
          <cell r="N39" t="str">
            <v/>
          </cell>
        </row>
        <row r="40">
          <cell r="A40">
            <v>40</v>
          </cell>
          <cell r="B40" t="str">
            <v>Rochdale</v>
          </cell>
          <cell r="C40" t="str">
            <v>Met District</v>
          </cell>
          <cell r="D40" t="str">
            <v>North West</v>
          </cell>
          <cell r="E40">
            <v>8931</v>
          </cell>
          <cell r="F40">
            <v>6074</v>
          </cell>
          <cell r="G40">
            <v>1198</v>
          </cell>
          <cell r="H40">
            <v>2624</v>
          </cell>
          <cell r="I40">
            <v>665</v>
          </cell>
          <cell r="J40">
            <v>4444</v>
          </cell>
          <cell r="K40">
            <v>7343</v>
          </cell>
          <cell r="L40">
            <v>1588</v>
          </cell>
          <cell r="N40" t="str">
            <v/>
          </cell>
        </row>
        <row r="41">
          <cell r="A41">
            <v>41</v>
          </cell>
          <cell r="B41" t="str">
            <v>Salford</v>
          </cell>
          <cell r="C41" t="str">
            <v>Met District</v>
          </cell>
          <cell r="D41" t="str">
            <v>North West</v>
          </cell>
          <cell r="E41">
            <v>8679</v>
          </cell>
          <cell r="F41">
            <v>7247</v>
          </cell>
          <cell r="G41">
            <v>1735</v>
          </cell>
          <cell r="H41">
            <v>3411</v>
          </cell>
          <cell r="I41">
            <v>273</v>
          </cell>
          <cell r="J41">
            <v>3260</v>
          </cell>
          <cell r="K41">
            <v>7896</v>
          </cell>
          <cell r="L41">
            <v>783</v>
          </cell>
          <cell r="N41" t="str">
            <v/>
          </cell>
        </row>
        <row r="42">
          <cell r="A42">
            <v>42</v>
          </cell>
          <cell r="B42" t="str">
            <v>Stockport</v>
          </cell>
          <cell r="C42" t="str">
            <v>Met District</v>
          </cell>
          <cell r="D42" t="str">
            <v>North West</v>
          </cell>
          <cell r="E42">
            <v>9231</v>
          </cell>
          <cell r="F42">
            <v>6022</v>
          </cell>
          <cell r="G42">
            <v>1195</v>
          </cell>
          <cell r="H42">
            <v>2290</v>
          </cell>
          <cell r="I42">
            <v>602</v>
          </cell>
          <cell r="J42">
            <v>5144</v>
          </cell>
          <cell r="K42">
            <v>7673</v>
          </cell>
          <cell r="L42">
            <v>1558</v>
          </cell>
          <cell r="N42" t="str">
            <v/>
          </cell>
        </row>
        <row r="43">
          <cell r="A43">
            <v>43</v>
          </cell>
          <cell r="B43" t="str">
            <v>Tameside</v>
          </cell>
          <cell r="C43" t="str">
            <v>Met District</v>
          </cell>
          <cell r="D43" t="str">
            <v>North West</v>
          </cell>
          <cell r="E43">
            <v>6779</v>
          </cell>
          <cell r="F43">
            <v>5545</v>
          </cell>
          <cell r="G43">
            <v>1193</v>
          </cell>
          <cell r="H43">
            <v>2361</v>
          </cell>
          <cell r="I43">
            <v>204</v>
          </cell>
          <cell r="J43">
            <v>3021</v>
          </cell>
          <cell r="K43">
            <v>6572</v>
          </cell>
          <cell r="L43">
            <v>207</v>
          </cell>
          <cell r="N43" t="str">
            <v/>
          </cell>
        </row>
        <row r="44">
          <cell r="A44">
            <v>44</v>
          </cell>
          <cell r="B44" t="str">
            <v>Trafford</v>
          </cell>
          <cell r="C44" t="str">
            <v>Met District</v>
          </cell>
          <cell r="D44" t="str">
            <v>North West</v>
          </cell>
          <cell r="E44">
            <v>5430.3933699999998</v>
          </cell>
          <cell r="F44">
            <v>3422.3126900000002</v>
          </cell>
          <cell r="G44">
            <v>827.20512999999994</v>
          </cell>
          <cell r="H44">
            <v>1430.25155</v>
          </cell>
          <cell r="I44">
            <v>407.65145000000001</v>
          </cell>
          <cell r="J44">
            <v>2765.2852400000002</v>
          </cell>
          <cell r="K44">
            <v>3880.1276499999999</v>
          </cell>
          <cell r="L44">
            <v>1550.2657200000001</v>
          </cell>
          <cell r="N44" t="str">
            <v>Non-responder</v>
          </cell>
        </row>
        <row r="45">
          <cell r="A45">
            <v>45</v>
          </cell>
          <cell r="B45" t="str">
            <v>Wigan</v>
          </cell>
          <cell r="C45" t="str">
            <v>Met District</v>
          </cell>
          <cell r="D45" t="str">
            <v>North West</v>
          </cell>
          <cell r="E45">
            <v>9755</v>
          </cell>
          <cell r="F45">
            <v>7352</v>
          </cell>
          <cell r="G45">
            <v>1528</v>
          </cell>
          <cell r="H45">
            <v>3182</v>
          </cell>
          <cell r="I45">
            <v>484</v>
          </cell>
          <cell r="J45">
            <v>4561</v>
          </cell>
          <cell r="K45">
            <v>8519</v>
          </cell>
          <cell r="L45">
            <v>1236</v>
          </cell>
          <cell r="N45" t="str">
            <v/>
          </cell>
        </row>
        <row r="46">
          <cell r="A46">
            <v>47</v>
          </cell>
          <cell r="B46" t="str">
            <v>Knowsley</v>
          </cell>
          <cell r="C46" t="str">
            <v>Met District</v>
          </cell>
          <cell r="D46" t="str">
            <v>North West</v>
          </cell>
          <cell r="E46">
            <v>5957</v>
          </cell>
          <cell r="F46">
            <v>4517</v>
          </cell>
          <cell r="G46">
            <v>1381</v>
          </cell>
          <cell r="H46">
            <v>1775</v>
          </cell>
          <cell r="I46">
            <v>417</v>
          </cell>
          <cell r="J46">
            <v>2384</v>
          </cell>
          <cell r="K46">
            <v>4974</v>
          </cell>
          <cell r="L46">
            <v>983</v>
          </cell>
          <cell r="N46" t="str">
            <v/>
          </cell>
        </row>
        <row r="47">
          <cell r="A47">
            <v>48</v>
          </cell>
          <cell r="B47" t="str">
            <v>Liverpool</v>
          </cell>
          <cell r="C47" t="str">
            <v>Met District</v>
          </cell>
          <cell r="D47" t="str">
            <v>North West</v>
          </cell>
          <cell r="E47">
            <v>14266</v>
          </cell>
          <cell r="F47">
            <v>11647</v>
          </cell>
          <cell r="G47">
            <v>2880</v>
          </cell>
          <cell r="H47">
            <v>6176</v>
          </cell>
          <cell r="I47">
            <v>442</v>
          </cell>
          <cell r="J47">
            <v>4768</v>
          </cell>
          <cell r="K47">
            <v>14266</v>
          </cell>
          <cell r="L47">
            <v>0</v>
          </cell>
          <cell r="N47" t="str">
            <v/>
          </cell>
        </row>
        <row r="48">
          <cell r="A48">
            <v>49</v>
          </cell>
          <cell r="B48" t="str">
            <v>St Helens</v>
          </cell>
          <cell r="C48" t="str">
            <v>Met District</v>
          </cell>
          <cell r="D48" t="str">
            <v>North West</v>
          </cell>
          <cell r="E48">
            <v>6905</v>
          </cell>
          <cell r="F48">
            <v>5340</v>
          </cell>
          <cell r="G48">
            <v>1166</v>
          </cell>
          <cell r="H48">
            <v>1764</v>
          </cell>
          <cell r="I48">
            <v>403</v>
          </cell>
          <cell r="J48">
            <v>3572</v>
          </cell>
          <cell r="K48">
            <v>5924</v>
          </cell>
          <cell r="L48">
            <v>981</v>
          </cell>
          <cell r="N48" t="str">
            <v/>
          </cell>
        </row>
        <row r="49">
          <cell r="A49">
            <v>50</v>
          </cell>
          <cell r="B49" t="str">
            <v>Sefton</v>
          </cell>
          <cell r="C49" t="str">
            <v>Met District</v>
          </cell>
          <cell r="D49" t="str">
            <v>North West</v>
          </cell>
          <cell r="E49">
            <v>10097</v>
          </cell>
          <cell r="F49">
            <v>6911</v>
          </cell>
          <cell r="G49">
            <v>1602</v>
          </cell>
          <cell r="H49">
            <v>2722</v>
          </cell>
          <cell r="I49">
            <v>848</v>
          </cell>
          <cell r="J49">
            <v>4925</v>
          </cell>
          <cell r="K49">
            <v>7705</v>
          </cell>
          <cell r="L49">
            <v>2392</v>
          </cell>
          <cell r="N49" t="str">
            <v/>
          </cell>
        </row>
        <row r="50">
          <cell r="A50">
            <v>51</v>
          </cell>
          <cell r="B50" t="str">
            <v>Wirral</v>
          </cell>
          <cell r="C50" t="str">
            <v>Met District</v>
          </cell>
          <cell r="D50" t="str">
            <v>North West</v>
          </cell>
          <cell r="E50">
            <v>9835</v>
          </cell>
          <cell r="F50">
            <v>0</v>
          </cell>
          <cell r="G50">
            <v>1748</v>
          </cell>
          <cell r="H50">
            <v>3791</v>
          </cell>
          <cell r="I50">
            <v>521</v>
          </cell>
          <cell r="J50">
            <v>3775</v>
          </cell>
          <cell r="K50">
            <v>9367</v>
          </cell>
          <cell r="L50">
            <v>468</v>
          </cell>
          <cell r="N50" t="str">
            <v/>
          </cell>
        </row>
        <row r="51">
          <cell r="A51">
            <v>61</v>
          </cell>
          <cell r="B51" t="str">
            <v>Cumbria</v>
          </cell>
          <cell r="C51" t="str">
            <v>Shire County</v>
          </cell>
          <cell r="D51" t="str">
            <v>North West</v>
          </cell>
          <cell r="E51">
            <v>7122</v>
          </cell>
          <cell r="F51">
            <v>4630</v>
          </cell>
          <cell r="G51">
            <v>1193</v>
          </cell>
          <cell r="H51">
            <v>1596</v>
          </cell>
          <cell r="I51">
            <v>766</v>
          </cell>
          <cell r="J51">
            <v>3567</v>
          </cell>
          <cell r="K51">
            <v>6373</v>
          </cell>
          <cell r="L51">
            <v>749</v>
          </cell>
          <cell r="N51" t="str">
            <v/>
          </cell>
        </row>
        <row r="52">
          <cell r="A52">
            <v>62</v>
          </cell>
          <cell r="B52" t="str">
            <v>Allerdale</v>
          </cell>
          <cell r="C52" t="str">
            <v>Shire District</v>
          </cell>
          <cell r="D52" t="str">
            <v>North West</v>
          </cell>
          <cell r="E52">
            <v>243</v>
          </cell>
          <cell r="F52">
            <v>212</v>
          </cell>
          <cell r="G52">
            <v>76</v>
          </cell>
          <cell r="H52">
            <v>83</v>
          </cell>
          <cell r="I52">
            <v>10</v>
          </cell>
          <cell r="J52">
            <v>74</v>
          </cell>
          <cell r="K52">
            <v>230</v>
          </cell>
          <cell r="L52">
            <v>13</v>
          </cell>
          <cell r="N52" t="str">
            <v/>
          </cell>
        </row>
        <row r="53">
          <cell r="A53">
            <v>63</v>
          </cell>
          <cell r="B53" t="str">
            <v>Barrow-in-Furness</v>
          </cell>
          <cell r="C53" t="str">
            <v>Shire District</v>
          </cell>
          <cell r="D53" t="str">
            <v>North West</v>
          </cell>
          <cell r="E53">
            <v>247</v>
          </cell>
          <cell r="F53">
            <v>204</v>
          </cell>
          <cell r="G53">
            <v>77</v>
          </cell>
          <cell r="H53">
            <v>68</v>
          </cell>
          <cell r="I53">
            <v>25</v>
          </cell>
          <cell r="J53">
            <v>77</v>
          </cell>
          <cell r="K53">
            <v>241</v>
          </cell>
          <cell r="L53">
            <v>6</v>
          </cell>
          <cell r="N53" t="str">
            <v/>
          </cell>
        </row>
        <row r="54">
          <cell r="A54">
            <v>64</v>
          </cell>
          <cell r="B54" t="str">
            <v>Carlisle</v>
          </cell>
          <cell r="C54" t="str">
            <v>Shire District</v>
          </cell>
          <cell r="D54" t="str">
            <v>North West</v>
          </cell>
          <cell r="E54">
            <v>560</v>
          </cell>
          <cell r="F54">
            <v>486</v>
          </cell>
          <cell r="G54">
            <v>225</v>
          </cell>
          <cell r="H54">
            <v>152</v>
          </cell>
          <cell r="I54">
            <v>25</v>
          </cell>
          <cell r="J54">
            <v>158</v>
          </cell>
          <cell r="K54">
            <v>540</v>
          </cell>
          <cell r="L54">
            <v>20</v>
          </cell>
          <cell r="N54" t="str">
            <v/>
          </cell>
        </row>
        <row r="55">
          <cell r="A55">
            <v>65</v>
          </cell>
          <cell r="B55" t="str">
            <v>Copeland</v>
          </cell>
          <cell r="C55" t="str">
            <v>Shire District</v>
          </cell>
          <cell r="D55" t="str">
            <v>North West</v>
          </cell>
          <cell r="E55">
            <v>233</v>
          </cell>
          <cell r="F55">
            <v>208</v>
          </cell>
          <cell r="G55">
            <v>115</v>
          </cell>
          <cell r="H55">
            <v>54</v>
          </cell>
          <cell r="I55">
            <v>8</v>
          </cell>
          <cell r="J55">
            <v>56</v>
          </cell>
          <cell r="K55">
            <v>218</v>
          </cell>
          <cell r="L55">
            <v>15</v>
          </cell>
          <cell r="N55" t="str">
            <v/>
          </cell>
        </row>
        <row r="56">
          <cell r="A56">
            <v>66</v>
          </cell>
          <cell r="B56" t="str">
            <v>Eden</v>
          </cell>
          <cell r="C56" t="str">
            <v>Shire District</v>
          </cell>
          <cell r="D56" t="str">
            <v>North West</v>
          </cell>
          <cell r="E56">
            <v>219</v>
          </cell>
          <cell r="F56">
            <v>139</v>
          </cell>
          <cell r="G56">
            <v>43</v>
          </cell>
          <cell r="H56">
            <v>57</v>
          </cell>
          <cell r="I56">
            <v>39</v>
          </cell>
          <cell r="J56">
            <v>80</v>
          </cell>
          <cell r="K56">
            <v>166</v>
          </cell>
          <cell r="L56">
            <v>53</v>
          </cell>
          <cell r="N56" t="str">
            <v/>
          </cell>
        </row>
        <row r="57">
          <cell r="A57">
            <v>67</v>
          </cell>
          <cell r="B57" t="str">
            <v>South Lakeland</v>
          </cell>
          <cell r="C57" t="str">
            <v>Shire District</v>
          </cell>
          <cell r="D57" t="str">
            <v>North West</v>
          </cell>
          <cell r="E57">
            <v>412</v>
          </cell>
          <cell r="F57">
            <v>367</v>
          </cell>
          <cell r="G57">
            <v>201</v>
          </cell>
          <cell r="H57">
            <v>109</v>
          </cell>
          <cell r="I57">
            <v>30</v>
          </cell>
          <cell r="J57">
            <v>72</v>
          </cell>
          <cell r="K57">
            <v>389</v>
          </cell>
          <cell r="L57">
            <v>23</v>
          </cell>
          <cell r="N57" t="str">
            <v/>
          </cell>
        </row>
        <row r="58">
          <cell r="A58">
            <v>68</v>
          </cell>
          <cell r="B58" t="str">
            <v>Lancashire</v>
          </cell>
          <cell r="C58" t="str">
            <v>Shire County</v>
          </cell>
          <cell r="D58" t="str">
            <v>North West</v>
          </cell>
          <cell r="E58">
            <v>37949</v>
          </cell>
          <cell r="F58">
            <v>25212</v>
          </cell>
          <cell r="G58">
            <v>4672</v>
          </cell>
          <cell r="H58">
            <v>9486</v>
          </cell>
          <cell r="I58">
            <v>3033</v>
          </cell>
          <cell r="J58">
            <v>20758</v>
          </cell>
          <cell r="K58">
            <v>30879</v>
          </cell>
          <cell r="L58">
            <v>7070</v>
          </cell>
          <cell r="N58" t="str">
            <v/>
          </cell>
        </row>
        <row r="59">
          <cell r="A59">
            <v>71</v>
          </cell>
          <cell r="B59" t="str">
            <v>Burnley</v>
          </cell>
          <cell r="C59" t="str">
            <v>Shire District</v>
          </cell>
          <cell r="D59" t="str">
            <v>North West</v>
          </cell>
          <cell r="E59">
            <v>326</v>
          </cell>
          <cell r="F59">
            <v>326</v>
          </cell>
          <cell r="G59">
            <v>164</v>
          </cell>
          <cell r="H59">
            <v>119</v>
          </cell>
          <cell r="I59">
            <v>11</v>
          </cell>
          <cell r="J59">
            <v>32</v>
          </cell>
          <cell r="K59">
            <v>306</v>
          </cell>
          <cell r="L59">
            <v>20</v>
          </cell>
          <cell r="N59" t="str">
            <v/>
          </cell>
        </row>
        <row r="60">
          <cell r="A60">
            <v>72</v>
          </cell>
          <cell r="B60" t="str">
            <v>Chorley</v>
          </cell>
          <cell r="C60" t="str">
            <v>Shire District</v>
          </cell>
          <cell r="D60" t="str">
            <v>North West</v>
          </cell>
          <cell r="E60">
            <v>348</v>
          </cell>
          <cell r="F60">
            <v>298</v>
          </cell>
          <cell r="G60">
            <v>146</v>
          </cell>
          <cell r="H60">
            <v>83</v>
          </cell>
          <cell r="I60">
            <v>31</v>
          </cell>
          <cell r="J60">
            <v>88</v>
          </cell>
          <cell r="K60">
            <v>321</v>
          </cell>
          <cell r="L60">
            <v>27</v>
          </cell>
          <cell r="N60" t="str">
            <v/>
          </cell>
        </row>
        <row r="61">
          <cell r="A61">
            <v>73</v>
          </cell>
          <cell r="B61" t="str">
            <v>Fylde</v>
          </cell>
          <cell r="C61" t="str">
            <v>Shire District</v>
          </cell>
          <cell r="D61" t="str">
            <v>North West</v>
          </cell>
          <cell r="E61">
            <v>281</v>
          </cell>
          <cell r="F61">
            <v>239</v>
          </cell>
          <cell r="G61">
            <v>162</v>
          </cell>
          <cell r="H61">
            <v>44</v>
          </cell>
          <cell r="I61">
            <v>30</v>
          </cell>
          <cell r="J61">
            <v>45</v>
          </cell>
          <cell r="K61">
            <v>253</v>
          </cell>
          <cell r="L61">
            <v>28</v>
          </cell>
          <cell r="N61" t="str">
            <v/>
          </cell>
        </row>
        <row r="62">
          <cell r="A62">
            <v>74</v>
          </cell>
          <cell r="B62" t="str">
            <v>Hyndburn</v>
          </cell>
          <cell r="C62" t="str">
            <v>Shire District</v>
          </cell>
          <cell r="D62" t="str">
            <v>North West</v>
          </cell>
          <cell r="E62">
            <v>313</v>
          </cell>
          <cell r="F62">
            <v>284</v>
          </cell>
          <cell r="G62">
            <v>159</v>
          </cell>
          <cell r="H62">
            <v>80</v>
          </cell>
          <cell r="I62">
            <v>17</v>
          </cell>
          <cell r="J62">
            <v>57</v>
          </cell>
          <cell r="K62">
            <v>310</v>
          </cell>
          <cell r="L62">
            <v>3</v>
          </cell>
          <cell r="N62" t="str">
            <v/>
          </cell>
        </row>
        <row r="63">
          <cell r="A63">
            <v>75</v>
          </cell>
          <cell r="B63" t="str">
            <v>Lancaster</v>
          </cell>
          <cell r="C63" t="str">
            <v>Shire District</v>
          </cell>
          <cell r="D63" t="str">
            <v>North West</v>
          </cell>
          <cell r="E63">
            <v>833</v>
          </cell>
          <cell r="F63">
            <v>697</v>
          </cell>
          <cell r="G63">
            <v>400</v>
          </cell>
          <cell r="H63">
            <v>161</v>
          </cell>
          <cell r="I63">
            <v>78</v>
          </cell>
          <cell r="J63">
            <v>194</v>
          </cell>
          <cell r="K63">
            <v>665</v>
          </cell>
          <cell r="L63">
            <v>168</v>
          </cell>
          <cell r="N63" t="str">
            <v/>
          </cell>
        </row>
        <row r="64">
          <cell r="A64">
            <v>76</v>
          </cell>
          <cell r="B64" t="str">
            <v>Pendle</v>
          </cell>
          <cell r="C64" t="str">
            <v>Shire District</v>
          </cell>
          <cell r="D64" t="str">
            <v>North West</v>
          </cell>
          <cell r="E64">
            <v>278</v>
          </cell>
          <cell r="F64">
            <v>253</v>
          </cell>
          <cell r="G64">
            <v>144</v>
          </cell>
          <cell r="H64">
            <v>61</v>
          </cell>
          <cell r="I64">
            <v>23</v>
          </cell>
          <cell r="J64">
            <v>50</v>
          </cell>
          <cell r="K64">
            <v>267</v>
          </cell>
          <cell r="L64">
            <v>11</v>
          </cell>
          <cell r="N64" t="str">
            <v/>
          </cell>
        </row>
        <row r="65">
          <cell r="A65">
            <v>77</v>
          </cell>
          <cell r="B65" t="str">
            <v>Preston</v>
          </cell>
          <cell r="C65" t="str">
            <v>Shire District</v>
          </cell>
          <cell r="D65" t="str">
            <v>North West</v>
          </cell>
          <cell r="E65">
            <v>1353</v>
          </cell>
          <cell r="F65">
            <v>776</v>
          </cell>
          <cell r="G65">
            <v>408</v>
          </cell>
          <cell r="H65">
            <v>234</v>
          </cell>
          <cell r="I65">
            <v>232</v>
          </cell>
          <cell r="J65">
            <v>479</v>
          </cell>
          <cell r="K65">
            <v>931</v>
          </cell>
          <cell r="L65">
            <v>422</v>
          </cell>
          <cell r="N65" t="str">
            <v/>
          </cell>
        </row>
        <row r="66">
          <cell r="A66">
            <v>78</v>
          </cell>
          <cell r="B66" t="str">
            <v>Ribble Valley</v>
          </cell>
          <cell r="C66" t="str">
            <v>Shire District</v>
          </cell>
          <cell r="D66" t="str">
            <v>North West</v>
          </cell>
          <cell r="E66">
            <v>258</v>
          </cell>
          <cell r="F66">
            <v>209</v>
          </cell>
          <cell r="G66">
            <v>102</v>
          </cell>
          <cell r="H66">
            <v>63</v>
          </cell>
          <cell r="I66">
            <v>26</v>
          </cell>
          <cell r="J66">
            <v>67</v>
          </cell>
          <cell r="K66">
            <v>237</v>
          </cell>
          <cell r="L66">
            <v>21</v>
          </cell>
          <cell r="N66" t="str">
            <v/>
          </cell>
        </row>
        <row r="67">
          <cell r="A67">
            <v>79</v>
          </cell>
          <cell r="B67" t="str">
            <v>Rossendale</v>
          </cell>
          <cell r="C67" t="str">
            <v>Shire District</v>
          </cell>
          <cell r="D67" t="str">
            <v>North West</v>
          </cell>
          <cell r="E67">
            <v>167</v>
          </cell>
          <cell r="F67">
            <v>160</v>
          </cell>
          <cell r="G67">
            <v>101</v>
          </cell>
          <cell r="H67">
            <v>54</v>
          </cell>
          <cell r="I67">
            <v>4</v>
          </cell>
          <cell r="J67">
            <v>8</v>
          </cell>
          <cell r="K67">
            <v>156</v>
          </cell>
          <cell r="L67">
            <v>11</v>
          </cell>
          <cell r="N67" t="str">
            <v/>
          </cell>
        </row>
        <row r="68">
          <cell r="A68">
            <v>80</v>
          </cell>
          <cell r="B68" t="str">
            <v>South Ribble</v>
          </cell>
          <cell r="C68" t="str">
            <v>Shire District</v>
          </cell>
          <cell r="D68" t="str">
            <v>North West</v>
          </cell>
          <cell r="E68">
            <v>292</v>
          </cell>
          <cell r="F68">
            <v>261</v>
          </cell>
          <cell r="G68">
            <v>133</v>
          </cell>
          <cell r="H68">
            <v>69</v>
          </cell>
          <cell r="I68">
            <v>10</v>
          </cell>
          <cell r="J68">
            <v>80</v>
          </cell>
          <cell r="K68">
            <v>280</v>
          </cell>
          <cell r="L68">
            <v>12</v>
          </cell>
          <cell r="N68" t="str">
            <v/>
          </cell>
        </row>
        <row r="69">
          <cell r="A69">
            <v>81</v>
          </cell>
          <cell r="B69" t="str">
            <v>West Lancashire</v>
          </cell>
          <cell r="C69" t="str">
            <v>Shire District</v>
          </cell>
          <cell r="D69" t="str">
            <v>North West</v>
          </cell>
          <cell r="E69">
            <v>621</v>
          </cell>
          <cell r="F69">
            <v>535</v>
          </cell>
          <cell r="G69">
            <v>285</v>
          </cell>
          <cell r="H69">
            <v>168</v>
          </cell>
          <cell r="I69">
            <v>35</v>
          </cell>
          <cell r="J69">
            <v>133</v>
          </cell>
          <cell r="K69">
            <v>550</v>
          </cell>
          <cell r="L69">
            <v>71</v>
          </cell>
          <cell r="N69" t="str">
            <v/>
          </cell>
        </row>
        <row r="70">
          <cell r="A70">
            <v>82</v>
          </cell>
          <cell r="B70" t="str">
            <v>Wyre</v>
          </cell>
          <cell r="C70" t="str">
            <v>Shire District</v>
          </cell>
          <cell r="D70" t="str">
            <v>North West</v>
          </cell>
          <cell r="E70">
            <v>376</v>
          </cell>
          <cell r="F70">
            <v>333</v>
          </cell>
          <cell r="G70">
            <v>170</v>
          </cell>
          <cell r="H70">
            <v>92</v>
          </cell>
          <cell r="I70">
            <v>19</v>
          </cell>
          <cell r="J70">
            <v>95</v>
          </cell>
          <cell r="K70">
            <v>354</v>
          </cell>
          <cell r="L70">
            <v>22</v>
          </cell>
          <cell r="N70" t="str">
            <v/>
          </cell>
        </row>
        <row r="71">
          <cell r="A71">
            <v>88</v>
          </cell>
          <cell r="B71" t="str">
            <v>Cambridgeshire</v>
          </cell>
          <cell r="C71" t="str">
            <v>Shire County</v>
          </cell>
          <cell r="D71" t="str">
            <v>East of England</v>
          </cell>
          <cell r="E71">
            <v>12806</v>
          </cell>
          <cell r="F71">
            <v>7989</v>
          </cell>
          <cell r="G71">
            <v>1103</v>
          </cell>
          <cell r="H71">
            <v>3562</v>
          </cell>
          <cell r="I71">
            <v>699</v>
          </cell>
          <cell r="J71">
            <v>7442</v>
          </cell>
          <cell r="K71">
            <v>12122</v>
          </cell>
          <cell r="L71">
            <v>684</v>
          </cell>
          <cell r="N71" t="str">
            <v/>
          </cell>
        </row>
        <row r="72">
          <cell r="A72">
            <v>89</v>
          </cell>
          <cell r="B72" t="str">
            <v>Cambridge</v>
          </cell>
          <cell r="C72" t="str">
            <v>Shire District</v>
          </cell>
          <cell r="D72" t="str">
            <v>East of England</v>
          </cell>
          <cell r="E72">
            <v>1028</v>
          </cell>
          <cell r="F72">
            <v>880</v>
          </cell>
          <cell r="G72">
            <v>439</v>
          </cell>
          <cell r="H72">
            <v>244</v>
          </cell>
          <cell r="I72">
            <v>94</v>
          </cell>
          <cell r="J72">
            <v>251</v>
          </cell>
          <cell r="K72">
            <v>1011</v>
          </cell>
          <cell r="L72">
            <v>17</v>
          </cell>
          <cell r="N72" t="str">
            <v/>
          </cell>
        </row>
        <row r="73">
          <cell r="A73">
            <v>90</v>
          </cell>
          <cell r="B73" t="str">
            <v>East Cambridgeshire</v>
          </cell>
          <cell r="C73" t="str">
            <v>Shire District</v>
          </cell>
          <cell r="D73" t="str">
            <v>East of England</v>
          </cell>
          <cell r="E73">
            <v>201</v>
          </cell>
          <cell r="F73">
            <v>163</v>
          </cell>
          <cell r="G73">
            <v>48</v>
          </cell>
          <cell r="H73">
            <v>58</v>
          </cell>
          <cell r="I73">
            <v>24</v>
          </cell>
          <cell r="J73">
            <v>71</v>
          </cell>
          <cell r="K73">
            <v>174</v>
          </cell>
          <cell r="L73">
            <v>27</v>
          </cell>
          <cell r="N73" t="str">
            <v/>
          </cell>
        </row>
        <row r="74">
          <cell r="A74">
            <v>91</v>
          </cell>
          <cell r="B74" t="str">
            <v>Fenland</v>
          </cell>
          <cell r="C74" t="str">
            <v>Shire District</v>
          </cell>
          <cell r="D74" t="str">
            <v>East of England</v>
          </cell>
          <cell r="E74">
            <v>486</v>
          </cell>
          <cell r="F74">
            <v>361</v>
          </cell>
          <cell r="G74">
            <v>156</v>
          </cell>
          <cell r="H74">
            <v>100</v>
          </cell>
          <cell r="I74">
            <v>50</v>
          </cell>
          <cell r="J74">
            <v>180</v>
          </cell>
          <cell r="K74">
            <v>402</v>
          </cell>
          <cell r="L74">
            <v>84</v>
          </cell>
          <cell r="N74" t="str">
            <v/>
          </cell>
        </row>
        <row r="75">
          <cell r="A75">
            <v>92</v>
          </cell>
          <cell r="B75" t="str">
            <v>Huntingdonshire</v>
          </cell>
          <cell r="C75" t="str">
            <v>Shire District</v>
          </cell>
          <cell r="D75" t="str">
            <v>East of England</v>
          </cell>
          <cell r="E75">
            <v>955</v>
          </cell>
          <cell r="F75">
            <v>0</v>
          </cell>
          <cell r="G75">
            <v>294</v>
          </cell>
          <cell r="H75">
            <v>191</v>
          </cell>
          <cell r="I75">
            <v>151</v>
          </cell>
          <cell r="J75">
            <v>319</v>
          </cell>
          <cell r="K75">
            <v>612</v>
          </cell>
          <cell r="L75">
            <v>343</v>
          </cell>
          <cell r="N75" t="str">
            <v/>
          </cell>
        </row>
        <row r="76">
          <cell r="A76">
            <v>94</v>
          </cell>
          <cell r="B76" t="str">
            <v>South Cambridgeshire</v>
          </cell>
          <cell r="C76" t="str">
            <v>Shire District</v>
          </cell>
          <cell r="D76" t="str">
            <v>East of England</v>
          </cell>
          <cell r="E76">
            <v>429</v>
          </cell>
          <cell r="F76">
            <v>393</v>
          </cell>
          <cell r="G76">
            <v>195</v>
          </cell>
          <cell r="H76">
            <v>141</v>
          </cell>
          <cell r="I76">
            <v>10</v>
          </cell>
          <cell r="J76">
            <v>83</v>
          </cell>
          <cell r="K76">
            <v>424</v>
          </cell>
          <cell r="L76">
            <v>5</v>
          </cell>
          <cell r="N76" t="str">
            <v/>
          </cell>
        </row>
        <row r="77">
          <cell r="A77">
            <v>95</v>
          </cell>
          <cell r="B77" t="str">
            <v>Norfolk</v>
          </cell>
          <cell r="C77" t="str">
            <v>Shire County</v>
          </cell>
          <cell r="D77" t="str">
            <v>East of England</v>
          </cell>
          <cell r="E77">
            <v>19298</v>
          </cell>
          <cell r="F77">
            <v>12824</v>
          </cell>
          <cell r="G77">
            <v>2550</v>
          </cell>
          <cell r="H77">
            <v>4330</v>
          </cell>
          <cell r="I77">
            <v>1265</v>
          </cell>
          <cell r="J77">
            <v>11153</v>
          </cell>
          <cell r="K77">
            <v>18103</v>
          </cell>
          <cell r="L77">
            <v>1195</v>
          </cell>
          <cell r="N77" t="str">
            <v/>
          </cell>
        </row>
        <row r="78">
          <cell r="A78">
            <v>96</v>
          </cell>
          <cell r="B78" t="str">
            <v>Breckland</v>
          </cell>
          <cell r="C78" t="str">
            <v>Shire District</v>
          </cell>
          <cell r="D78" t="str">
            <v>East of England</v>
          </cell>
          <cell r="E78">
            <v>241</v>
          </cell>
          <cell r="F78">
            <v>225</v>
          </cell>
          <cell r="G78">
            <v>68</v>
          </cell>
          <cell r="H78">
            <v>124</v>
          </cell>
          <cell r="I78">
            <v>5</v>
          </cell>
          <cell r="J78">
            <v>44</v>
          </cell>
          <cell r="K78">
            <v>223</v>
          </cell>
          <cell r="L78">
            <v>18</v>
          </cell>
          <cell r="N78" t="str">
            <v/>
          </cell>
        </row>
        <row r="79">
          <cell r="A79">
            <v>97</v>
          </cell>
          <cell r="B79" t="str">
            <v>Broadland</v>
          </cell>
          <cell r="C79" t="str">
            <v>Shire District</v>
          </cell>
          <cell r="D79" t="str">
            <v>East of England</v>
          </cell>
          <cell r="E79">
            <v>275</v>
          </cell>
          <cell r="F79">
            <v>227</v>
          </cell>
          <cell r="G79">
            <v>75</v>
          </cell>
          <cell r="H79">
            <v>78</v>
          </cell>
          <cell r="I79">
            <v>16</v>
          </cell>
          <cell r="J79">
            <v>106</v>
          </cell>
          <cell r="K79">
            <v>256</v>
          </cell>
          <cell r="L79">
            <v>19</v>
          </cell>
          <cell r="N79" t="str">
            <v/>
          </cell>
        </row>
        <row r="80">
          <cell r="A80">
            <v>98</v>
          </cell>
          <cell r="B80" t="str">
            <v>Great Yarmouth</v>
          </cell>
          <cell r="C80" t="str">
            <v>Shire District</v>
          </cell>
          <cell r="D80" t="str">
            <v>East of England</v>
          </cell>
          <cell r="E80">
            <v>392</v>
          </cell>
          <cell r="F80">
            <v>343</v>
          </cell>
          <cell r="G80">
            <v>125</v>
          </cell>
          <cell r="H80">
            <v>148</v>
          </cell>
          <cell r="I80">
            <v>21</v>
          </cell>
          <cell r="J80">
            <v>98</v>
          </cell>
          <cell r="K80">
            <v>360</v>
          </cell>
          <cell r="L80">
            <v>32</v>
          </cell>
          <cell r="N80" t="str">
            <v/>
          </cell>
        </row>
        <row r="81">
          <cell r="A81">
            <v>99</v>
          </cell>
          <cell r="B81" t="str">
            <v>North Norfolk</v>
          </cell>
          <cell r="C81" t="str">
            <v>Shire District</v>
          </cell>
          <cell r="D81" t="str">
            <v>East of England</v>
          </cell>
          <cell r="E81">
            <v>293</v>
          </cell>
          <cell r="F81">
            <v>240</v>
          </cell>
          <cell r="G81">
            <v>88</v>
          </cell>
          <cell r="H81">
            <v>95</v>
          </cell>
          <cell r="I81">
            <v>20</v>
          </cell>
          <cell r="J81">
            <v>90</v>
          </cell>
          <cell r="K81">
            <v>263</v>
          </cell>
          <cell r="L81">
            <v>30</v>
          </cell>
          <cell r="N81" t="str">
            <v/>
          </cell>
        </row>
        <row r="82">
          <cell r="A82">
            <v>100</v>
          </cell>
          <cell r="B82" t="str">
            <v>Norwich</v>
          </cell>
          <cell r="C82" t="str">
            <v>Shire District</v>
          </cell>
          <cell r="D82" t="str">
            <v>East of England</v>
          </cell>
          <cell r="E82">
            <v>628</v>
          </cell>
          <cell r="F82">
            <v>540</v>
          </cell>
          <cell r="G82">
            <v>239</v>
          </cell>
          <cell r="H82">
            <v>178</v>
          </cell>
          <cell r="I82">
            <v>55</v>
          </cell>
          <cell r="J82">
            <v>156</v>
          </cell>
          <cell r="K82">
            <v>616</v>
          </cell>
          <cell r="L82">
            <v>12</v>
          </cell>
          <cell r="N82" t="str">
            <v/>
          </cell>
        </row>
        <row r="83">
          <cell r="A83">
            <v>101</v>
          </cell>
          <cell r="B83" t="str">
            <v>South Norfolk</v>
          </cell>
          <cell r="C83" t="str">
            <v>Shire District</v>
          </cell>
          <cell r="D83" t="str">
            <v>East of England</v>
          </cell>
          <cell r="E83">
            <v>444</v>
          </cell>
          <cell r="F83">
            <v>356</v>
          </cell>
          <cell r="G83">
            <v>176</v>
          </cell>
          <cell r="H83">
            <v>100</v>
          </cell>
          <cell r="I83">
            <v>29</v>
          </cell>
          <cell r="J83">
            <v>139</v>
          </cell>
          <cell r="K83">
            <v>383</v>
          </cell>
          <cell r="L83">
            <v>61</v>
          </cell>
          <cell r="N83" t="str">
            <v/>
          </cell>
        </row>
        <row r="84">
          <cell r="A84">
            <v>102</v>
          </cell>
          <cell r="B84" t="str">
            <v>King's Lynn and West Norfolk</v>
          </cell>
          <cell r="C84" t="str">
            <v>Shire District</v>
          </cell>
          <cell r="D84" t="str">
            <v>East of England</v>
          </cell>
          <cell r="E84">
            <v>815</v>
          </cell>
          <cell r="F84">
            <v>621</v>
          </cell>
          <cell r="G84">
            <v>243</v>
          </cell>
          <cell r="H84">
            <v>189</v>
          </cell>
          <cell r="I84">
            <v>129</v>
          </cell>
          <cell r="J84">
            <v>254</v>
          </cell>
          <cell r="K84">
            <v>620</v>
          </cell>
          <cell r="L84">
            <v>195</v>
          </cell>
          <cell r="N84" t="str">
            <v/>
          </cell>
        </row>
        <row r="85">
          <cell r="A85">
            <v>103</v>
          </cell>
          <cell r="B85" t="str">
            <v>Suffolk</v>
          </cell>
          <cell r="C85" t="str">
            <v>Shire County</v>
          </cell>
          <cell r="D85" t="str">
            <v>East of England</v>
          </cell>
          <cell r="E85">
            <v>16569</v>
          </cell>
          <cell r="F85">
            <v>11420</v>
          </cell>
          <cell r="G85">
            <v>1988</v>
          </cell>
          <cell r="H85">
            <v>4171</v>
          </cell>
          <cell r="I85">
            <v>1158</v>
          </cell>
          <cell r="J85">
            <v>9252</v>
          </cell>
          <cell r="K85">
            <v>14215</v>
          </cell>
          <cell r="L85">
            <v>2354</v>
          </cell>
          <cell r="N85" t="str">
            <v/>
          </cell>
        </row>
        <row r="86">
          <cell r="A86">
            <v>104</v>
          </cell>
          <cell r="B86" t="str">
            <v>Babergh</v>
          </cell>
          <cell r="C86" t="str">
            <v>Shire District</v>
          </cell>
          <cell r="D86" t="str">
            <v>East of England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 t="e">
            <v>#N/A</v>
          </cell>
        </row>
        <row r="87">
          <cell r="A87">
            <v>105</v>
          </cell>
          <cell r="B87" t="str">
            <v>Forest Heath</v>
          </cell>
          <cell r="C87" t="str">
            <v>Shire District</v>
          </cell>
          <cell r="D87" t="str">
            <v>East of England</v>
          </cell>
          <cell r="E87">
            <v>194</v>
          </cell>
          <cell r="F87">
            <v>175</v>
          </cell>
          <cell r="G87">
            <v>79</v>
          </cell>
          <cell r="H87">
            <v>62</v>
          </cell>
          <cell r="I87">
            <v>8</v>
          </cell>
          <cell r="J87">
            <v>45</v>
          </cell>
          <cell r="K87">
            <v>182</v>
          </cell>
          <cell r="L87">
            <v>12</v>
          </cell>
          <cell r="N87" t="str">
            <v/>
          </cell>
        </row>
        <row r="88">
          <cell r="A88">
            <v>106</v>
          </cell>
          <cell r="B88" t="str">
            <v>Ipswich</v>
          </cell>
          <cell r="C88" t="str">
            <v>Shire District</v>
          </cell>
          <cell r="D88" t="str">
            <v>East of England</v>
          </cell>
          <cell r="E88">
            <v>1383</v>
          </cell>
          <cell r="F88">
            <v>918</v>
          </cell>
          <cell r="G88">
            <v>471</v>
          </cell>
          <cell r="H88">
            <v>239</v>
          </cell>
          <cell r="I88">
            <v>206</v>
          </cell>
          <cell r="J88">
            <v>467</v>
          </cell>
          <cell r="K88">
            <v>1061</v>
          </cell>
          <cell r="L88">
            <v>322</v>
          </cell>
          <cell r="N88" t="str">
            <v/>
          </cell>
        </row>
        <row r="89">
          <cell r="A89">
            <v>107</v>
          </cell>
          <cell r="B89" t="str">
            <v>Mid Suffolk</v>
          </cell>
          <cell r="C89" t="str">
            <v>Shire District</v>
          </cell>
          <cell r="D89" t="str">
            <v>East of England</v>
          </cell>
          <cell r="E89">
            <v>548</v>
          </cell>
          <cell r="F89">
            <v>454</v>
          </cell>
          <cell r="G89">
            <v>193</v>
          </cell>
          <cell r="H89">
            <v>162</v>
          </cell>
          <cell r="I89">
            <v>18</v>
          </cell>
          <cell r="J89">
            <v>175</v>
          </cell>
          <cell r="K89">
            <v>506</v>
          </cell>
          <cell r="L89">
            <v>42</v>
          </cell>
          <cell r="N89" t="str">
            <v/>
          </cell>
        </row>
        <row r="90">
          <cell r="A90">
            <v>108</v>
          </cell>
          <cell r="B90" t="str">
            <v>St Edmundsbury</v>
          </cell>
          <cell r="C90" t="str">
            <v>Shire District</v>
          </cell>
          <cell r="D90" t="str">
            <v>East of England</v>
          </cell>
          <cell r="E90">
            <v>490</v>
          </cell>
          <cell r="F90">
            <v>422</v>
          </cell>
          <cell r="G90">
            <v>226</v>
          </cell>
          <cell r="H90">
            <v>131</v>
          </cell>
          <cell r="I90">
            <v>38</v>
          </cell>
          <cell r="J90">
            <v>95</v>
          </cell>
          <cell r="K90">
            <v>430</v>
          </cell>
          <cell r="L90">
            <v>60</v>
          </cell>
          <cell r="N90" t="str">
            <v/>
          </cell>
        </row>
        <row r="91">
          <cell r="A91">
            <v>109</v>
          </cell>
          <cell r="B91" t="str">
            <v>Suffolk Coastal</v>
          </cell>
          <cell r="C91" t="str">
            <v>Shire District</v>
          </cell>
          <cell r="D91" t="str">
            <v>East of England</v>
          </cell>
          <cell r="E91">
            <v>332</v>
          </cell>
          <cell r="F91">
            <v>278</v>
          </cell>
          <cell r="G91">
            <v>104</v>
          </cell>
          <cell r="H91">
            <v>108</v>
          </cell>
          <cell r="I91">
            <v>14</v>
          </cell>
          <cell r="J91">
            <v>106</v>
          </cell>
          <cell r="K91">
            <v>274</v>
          </cell>
          <cell r="L91">
            <v>58</v>
          </cell>
          <cell r="N91" t="str">
            <v/>
          </cell>
        </row>
        <row r="92">
          <cell r="A92">
            <v>110</v>
          </cell>
          <cell r="B92" t="str">
            <v>Waveney</v>
          </cell>
          <cell r="C92" t="str">
            <v>Shire District</v>
          </cell>
          <cell r="D92" t="str">
            <v>East of England</v>
          </cell>
          <cell r="E92">
            <v>421</v>
          </cell>
          <cell r="F92">
            <v>373</v>
          </cell>
          <cell r="G92">
            <v>177</v>
          </cell>
          <cell r="H92">
            <v>135</v>
          </cell>
          <cell r="I92">
            <v>8</v>
          </cell>
          <cell r="J92">
            <v>101</v>
          </cell>
          <cell r="K92">
            <v>375</v>
          </cell>
          <cell r="L92">
            <v>46</v>
          </cell>
          <cell r="N92" t="str">
            <v/>
          </cell>
        </row>
        <row r="93">
          <cell r="A93">
            <v>111</v>
          </cell>
          <cell r="B93" t="str">
            <v>Derbyshire</v>
          </cell>
          <cell r="C93" t="str">
            <v>Shire County</v>
          </cell>
          <cell r="D93" t="str">
            <v>East Midlands</v>
          </cell>
          <cell r="E93">
            <v>27021</v>
          </cell>
          <cell r="F93">
            <v>16620</v>
          </cell>
          <cell r="G93">
            <v>3193</v>
          </cell>
          <cell r="H93">
            <v>6274</v>
          </cell>
          <cell r="I93">
            <v>1363</v>
          </cell>
          <cell r="J93">
            <v>16191</v>
          </cell>
          <cell r="K93">
            <v>23938</v>
          </cell>
          <cell r="L93">
            <v>3083</v>
          </cell>
          <cell r="N93" t="str">
            <v/>
          </cell>
        </row>
        <row r="94">
          <cell r="A94">
            <v>112</v>
          </cell>
          <cell r="B94" t="str">
            <v>Amber Valley</v>
          </cell>
          <cell r="C94" t="str">
            <v>Shire District</v>
          </cell>
          <cell r="D94" t="str">
            <v>East Midlands</v>
          </cell>
          <cell r="E94">
            <v>277</v>
          </cell>
          <cell r="F94">
            <v>247</v>
          </cell>
          <cell r="G94">
            <v>123</v>
          </cell>
          <cell r="H94">
            <v>86</v>
          </cell>
          <cell r="I94">
            <v>5</v>
          </cell>
          <cell r="J94">
            <v>63</v>
          </cell>
          <cell r="K94">
            <v>256</v>
          </cell>
          <cell r="L94">
            <v>21</v>
          </cell>
          <cell r="N94" t="str">
            <v/>
          </cell>
        </row>
        <row r="95">
          <cell r="A95">
            <v>113</v>
          </cell>
          <cell r="B95" t="str">
            <v>Bolsover</v>
          </cell>
          <cell r="C95" t="str">
            <v>Shire District</v>
          </cell>
          <cell r="D95" t="str">
            <v>East Midlands</v>
          </cell>
          <cell r="E95">
            <v>488</v>
          </cell>
          <cell r="F95">
            <v>379</v>
          </cell>
          <cell r="G95">
            <v>201</v>
          </cell>
          <cell r="H95">
            <v>104</v>
          </cell>
          <cell r="I95">
            <v>62</v>
          </cell>
          <cell r="J95">
            <v>121</v>
          </cell>
          <cell r="K95">
            <v>416</v>
          </cell>
          <cell r="L95">
            <v>72</v>
          </cell>
          <cell r="N95" t="str">
            <v/>
          </cell>
        </row>
        <row r="96">
          <cell r="A96">
            <v>114</v>
          </cell>
          <cell r="B96" t="str">
            <v>Chesterfield</v>
          </cell>
          <cell r="C96" t="str">
            <v>Shire District</v>
          </cell>
          <cell r="D96" t="str">
            <v>East Midlands</v>
          </cell>
          <cell r="E96">
            <v>938</v>
          </cell>
          <cell r="F96">
            <v>684</v>
          </cell>
          <cell r="G96">
            <v>395</v>
          </cell>
          <cell r="H96">
            <v>155</v>
          </cell>
          <cell r="I96">
            <v>125</v>
          </cell>
          <cell r="J96">
            <v>263</v>
          </cell>
          <cell r="K96">
            <v>906</v>
          </cell>
          <cell r="L96">
            <v>32</v>
          </cell>
          <cell r="N96" t="str">
            <v/>
          </cell>
        </row>
        <row r="97">
          <cell r="A97">
            <v>116</v>
          </cell>
          <cell r="B97" t="str">
            <v>Erewash</v>
          </cell>
          <cell r="C97" t="str">
            <v>Shire District</v>
          </cell>
          <cell r="D97" t="str">
            <v>East Midlands</v>
          </cell>
          <cell r="E97">
            <v>558</v>
          </cell>
          <cell r="F97">
            <v>366</v>
          </cell>
          <cell r="G97">
            <v>173</v>
          </cell>
          <cell r="H97">
            <v>94</v>
          </cell>
          <cell r="I97">
            <v>80</v>
          </cell>
          <cell r="J97">
            <v>211</v>
          </cell>
          <cell r="K97">
            <v>447</v>
          </cell>
          <cell r="L97">
            <v>111</v>
          </cell>
          <cell r="N97" t="str">
            <v/>
          </cell>
        </row>
        <row r="98">
          <cell r="A98">
            <v>117</v>
          </cell>
          <cell r="B98" t="str">
            <v>High Peak</v>
          </cell>
          <cell r="C98" t="str">
            <v>Shire District</v>
          </cell>
          <cell r="D98" t="str">
            <v>East Midlands</v>
          </cell>
          <cell r="E98">
            <v>426</v>
          </cell>
          <cell r="F98">
            <v>363</v>
          </cell>
          <cell r="G98">
            <v>158</v>
          </cell>
          <cell r="H98">
            <v>96</v>
          </cell>
          <cell r="I98">
            <v>40</v>
          </cell>
          <cell r="J98">
            <v>132</v>
          </cell>
          <cell r="K98">
            <v>316</v>
          </cell>
          <cell r="L98">
            <v>110</v>
          </cell>
          <cell r="N98" t="str">
            <v/>
          </cell>
        </row>
        <row r="99">
          <cell r="A99">
            <v>118</v>
          </cell>
          <cell r="B99" t="str">
            <v>North East Derbyshire</v>
          </cell>
          <cell r="C99" t="str">
            <v>Shire District</v>
          </cell>
          <cell r="D99" t="str">
            <v>East Midlands</v>
          </cell>
          <cell r="E99">
            <v>472</v>
          </cell>
          <cell r="F99">
            <v>392</v>
          </cell>
          <cell r="G99">
            <v>211</v>
          </cell>
          <cell r="H99">
            <v>90</v>
          </cell>
          <cell r="I99">
            <v>38</v>
          </cell>
          <cell r="J99">
            <v>133</v>
          </cell>
          <cell r="K99">
            <v>426</v>
          </cell>
          <cell r="L99">
            <v>46</v>
          </cell>
          <cell r="N99" t="str">
            <v/>
          </cell>
        </row>
        <row r="100">
          <cell r="A100">
            <v>119</v>
          </cell>
          <cell r="B100" t="str">
            <v>South Derbyshire</v>
          </cell>
          <cell r="C100" t="str">
            <v>Shire District</v>
          </cell>
          <cell r="D100" t="str">
            <v>East Midlands</v>
          </cell>
          <cell r="E100">
            <v>339</v>
          </cell>
          <cell r="F100">
            <v>256</v>
          </cell>
          <cell r="G100">
            <v>139</v>
          </cell>
          <cell r="H100">
            <v>88</v>
          </cell>
          <cell r="I100">
            <v>34</v>
          </cell>
          <cell r="J100">
            <v>78</v>
          </cell>
          <cell r="K100">
            <v>257</v>
          </cell>
          <cell r="L100">
            <v>82</v>
          </cell>
          <cell r="N100" t="str">
            <v/>
          </cell>
        </row>
        <row r="101">
          <cell r="A101">
            <v>120</v>
          </cell>
          <cell r="B101" t="str">
            <v>Derbyshire Dales</v>
          </cell>
          <cell r="C101" t="str">
            <v>Shire District</v>
          </cell>
          <cell r="D101" t="str">
            <v>East Midlands</v>
          </cell>
          <cell r="E101">
            <v>350</v>
          </cell>
          <cell r="F101">
            <v>250</v>
          </cell>
          <cell r="G101">
            <v>112</v>
          </cell>
          <cell r="H101">
            <v>54</v>
          </cell>
          <cell r="I101">
            <v>81</v>
          </cell>
          <cell r="J101">
            <v>103</v>
          </cell>
          <cell r="K101">
            <v>263</v>
          </cell>
          <cell r="L101">
            <v>87</v>
          </cell>
          <cell r="N101" t="str">
            <v/>
          </cell>
        </row>
        <row r="102">
          <cell r="A102">
            <v>121</v>
          </cell>
          <cell r="B102" t="str">
            <v>Leicestershire</v>
          </cell>
          <cell r="C102" t="str">
            <v>Shire County</v>
          </cell>
          <cell r="D102" t="str">
            <v>East Midlands</v>
          </cell>
          <cell r="E102">
            <v>12031</v>
          </cell>
          <cell r="F102">
            <v>8134</v>
          </cell>
          <cell r="G102">
            <v>1753</v>
          </cell>
          <cell r="H102">
            <v>2838</v>
          </cell>
          <cell r="I102">
            <v>762</v>
          </cell>
          <cell r="J102">
            <v>6678</v>
          </cell>
          <cell r="K102">
            <v>11056</v>
          </cell>
          <cell r="L102">
            <v>975</v>
          </cell>
          <cell r="N102" t="str">
            <v/>
          </cell>
        </row>
        <row r="103">
          <cell r="A103">
            <v>122</v>
          </cell>
          <cell r="B103" t="str">
            <v>Blaby</v>
          </cell>
          <cell r="C103" t="str">
            <v>Shire District</v>
          </cell>
          <cell r="D103" t="str">
            <v>East Midlands</v>
          </cell>
          <cell r="E103">
            <v>335</v>
          </cell>
          <cell r="F103">
            <v>281</v>
          </cell>
          <cell r="G103">
            <v>126</v>
          </cell>
          <cell r="H103">
            <v>109</v>
          </cell>
          <cell r="I103">
            <v>24</v>
          </cell>
          <cell r="J103">
            <v>76</v>
          </cell>
          <cell r="K103">
            <v>280</v>
          </cell>
          <cell r="L103">
            <v>55</v>
          </cell>
          <cell r="N103" t="str">
            <v/>
          </cell>
        </row>
        <row r="104">
          <cell r="A104">
            <v>123</v>
          </cell>
          <cell r="B104" t="str">
            <v>Charnwood</v>
          </cell>
          <cell r="C104" t="str">
            <v>Shire District</v>
          </cell>
          <cell r="D104" t="str">
            <v>East Midlands</v>
          </cell>
          <cell r="E104">
            <v>530</v>
          </cell>
          <cell r="F104">
            <v>437</v>
          </cell>
          <cell r="G104">
            <v>169</v>
          </cell>
          <cell r="H104">
            <v>158</v>
          </cell>
          <cell r="I104">
            <v>44</v>
          </cell>
          <cell r="J104">
            <v>159</v>
          </cell>
          <cell r="K104">
            <v>466</v>
          </cell>
          <cell r="L104">
            <v>64</v>
          </cell>
          <cell r="N104" t="str">
            <v/>
          </cell>
        </row>
        <row r="105">
          <cell r="A105">
            <v>124</v>
          </cell>
          <cell r="B105" t="str">
            <v>Harborough</v>
          </cell>
          <cell r="C105" t="str">
            <v>Shire District</v>
          </cell>
          <cell r="D105" t="str">
            <v>East Midlands</v>
          </cell>
          <cell r="E105">
            <v>191</v>
          </cell>
          <cell r="F105">
            <v>167</v>
          </cell>
          <cell r="G105">
            <v>63</v>
          </cell>
          <cell r="H105">
            <v>64</v>
          </cell>
          <cell r="I105">
            <v>8</v>
          </cell>
          <cell r="J105">
            <v>56</v>
          </cell>
          <cell r="K105">
            <v>185</v>
          </cell>
          <cell r="L105">
            <v>6</v>
          </cell>
          <cell r="N105" t="str">
            <v/>
          </cell>
        </row>
        <row r="106">
          <cell r="A106">
            <v>125</v>
          </cell>
          <cell r="B106" t="str">
            <v>Hinckley and Bosworth</v>
          </cell>
          <cell r="C106" t="str">
            <v>Shire District</v>
          </cell>
          <cell r="D106" t="str">
            <v>East Midlands</v>
          </cell>
          <cell r="E106">
            <v>450</v>
          </cell>
          <cell r="F106">
            <v>379</v>
          </cell>
          <cell r="G106">
            <v>188</v>
          </cell>
          <cell r="H106">
            <v>132</v>
          </cell>
          <cell r="I106">
            <v>24</v>
          </cell>
          <cell r="J106">
            <v>106</v>
          </cell>
          <cell r="K106">
            <v>413</v>
          </cell>
          <cell r="L106">
            <v>37</v>
          </cell>
          <cell r="N106" t="str">
            <v/>
          </cell>
        </row>
        <row r="107">
          <cell r="A107">
            <v>127</v>
          </cell>
          <cell r="B107" t="str">
            <v>Melton</v>
          </cell>
          <cell r="C107" t="str">
            <v>Shire District</v>
          </cell>
          <cell r="D107" t="str">
            <v>East Midlands</v>
          </cell>
          <cell r="E107">
            <v>224</v>
          </cell>
          <cell r="F107">
            <v>185</v>
          </cell>
          <cell r="G107">
            <v>54</v>
          </cell>
          <cell r="H107">
            <v>70</v>
          </cell>
          <cell r="I107">
            <v>19</v>
          </cell>
          <cell r="J107">
            <v>81</v>
          </cell>
          <cell r="K107">
            <v>192</v>
          </cell>
          <cell r="L107">
            <v>32</v>
          </cell>
          <cell r="N107" t="str">
            <v/>
          </cell>
        </row>
        <row r="108">
          <cell r="A108">
            <v>128</v>
          </cell>
          <cell r="B108" t="str">
            <v>North West Leicestershire</v>
          </cell>
          <cell r="C108" t="str">
            <v>Shire District</v>
          </cell>
          <cell r="D108" t="str">
            <v>East Midlands</v>
          </cell>
          <cell r="E108">
            <v>759</v>
          </cell>
          <cell r="F108">
            <v>483</v>
          </cell>
          <cell r="G108">
            <v>242</v>
          </cell>
          <cell r="H108">
            <v>156</v>
          </cell>
          <cell r="I108">
            <v>119</v>
          </cell>
          <cell r="J108">
            <v>242</v>
          </cell>
          <cell r="K108">
            <v>564</v>
          </cell>
          <cell r="L108">
            <v>195</v>
          </cell>
          <cell r="N108" t="str">
            <v/>
          </cell>
        </row>
        <row r="109">
          <cell r="A109">
            <v>129</v>
          </cell>
          <cell r="B109" t="str">
            <v>Oadby and Wigston</v>
          </cell>
          <cell r="C109" t="str">
            <v>Shire District</v>
          </cell>
          <cell r="D109" t="str">
            <v>East Midlands</v>
          </cell>
          <cell r="E109">
            <v>177</v>
          </cell>
          <cell r="F109">
            <v>166</v>
          </cell>
          <cell r="G109">
            <v>91</v>
          </cell>
          <cell r="H109">
            <v>61</v>
          </cell>
          <cell r="I109">
            <v>1</v>
          </cell>
          <cell r="J109">
            <v>24</v>
          </cell>
          <cell r="K109">
            <v>163</v>
          </cell>
          <cell r="L109">
            <v>14</v>
          </cell>
          <cell r="N109" t="str">
            <v/>
          </cell>
        </row>
        <row r="110">
          <cell r="A110">
            <v>131</v>
          </cell>
          <cell r="B110" t="str">
            <v>Lincolnshire</v>
          </cell>
          <cell r="C110" t="str">
            <v>Shire County</v>
          </cell>
          <cell r="D110" t="str">
            <v>East Midlands</v>
          </cell>
          <cell r="E110">
            <v>12693</v>
          </cell>
          <cell r="F110">
            <v>9309</v>
          </cell>
          <cell r="G110">
            <v>2113</v>
          </cell>
          <cell r="H110">
            <v>4049</v>
          </cell>
          <cell r="I110">
            <v>641</v>
          </cell>
          <cell r="J110">
            <v>5890</v>
          </cell>
          <cell r="K110">
            <v>10437</v>
          </cell>
          <cell r="L110">
            <v>2256</v>
          </cell>
          <cell r="N110" t="str">
            <v/>
          </cell>
        </row>
        <row r="111">
          <cell r="A111">
            <v>132</v>
          </cell>
          <cell r="B111" t="str">
            <v>Boston</v>
          </cell>
          <cell r="C111" t="str">
            <v>Shire District</v>
          </cell>
          <cell r="D111" t="str">
            <v>East Midlands</v>
          </cell>
          <cell r="E111">
            <v>284</v>
          </cell>
          <cell r="F111">
            <v>229</v>
          </cell>
          <cell r="G111">
            <v>105</v>
          </cell>
          <cell r="H111">
            <v>76</v>
          </cell>
          <cell r="I111">
            <v>32</v>
          </cell>
          <cell r="J111">
            <v>71</v>
          </cell>
          <cell r="K111">
            <v>265</v>
          </cell>
          <cell r="L111">
            <v>19</v>
          </cell>
          <cell r="N111" t="str">
            <v/>
          </cell>
        </row>
        <row r="112">
          <cell r="A112">
            <v>133</v>
          </cell>
          <cell r="B112" t="str">
            <v>East Lindsey</v>
          </cell>
          <cell r="C112" t="str">
            <v>Shire District</v>
          </cell>
          <cell r="D112" t="str">
            <v>East Midlands</v>
          </cell>
          <cell r="E112">
            <v>596</v>
          </cell>
          <cell r="F112">
            <v>445</v>
          </cell>
          <cell r="G112">
            <v>259</v>
          </cell>
          <cell r="H112">
            <v>121</v>
          </cell>
          <cell r="I112">
            <v>90</v>
          </cell>
          <cell r="J112">
            <v>126</v>
          </cell>
          <cell r="K112">
            <v>483</v>
          </cell>
          <cell r="L112">
            <v>113</v>
          </cell>
          <cell r="N112" t="str">
            <v/>
          </cell>
        </row>
        <row r="113">
          <cell r="A113">
            <v>134</v>
          </cell>
          <cell r="B113" t="str">
            <v>Lincoln</v>
          </cell>
          <cell r="C113" t="str">
            <v>Shire District</v>
          </cell>
          <cell r="D113" t="str">
            <v>East Midlands</v>
          </cell>
          <cell r="E113">
            <v>684</v>
          </cell>
          <cell r="F113">
            <v>626</v>
          </cell>
          <cell r="G113">
            <v>303</v>
          </cell>
          <cell r="H113">
            <v>236</v>
          </cell>
          <cell r="I113">
            <v>19</v>
          </cell>
          <cell r="J113">
            <v>126</v>
          </cell>
          <cell r="K113">
            <v>632</v>
          </cell>
          <cell r="L113">
            <v>52</v>
          </cell>
          <cell r="N113" t="str">
            <v/>
          </cell>
        </row>
        <row r="114">
          <cell r="A114">
            <v>135</v>
          </cell>
          <cell r="B114" t="str">
            <v>North Kesteven</v>
          </cell>
          <cell r="C114" t="str">
            <v>Shire District</v>
          </cell>
          <cell r="D114" t="str">
            <v>East Midlands</v>
          </cell>
          <cell r="E114">
            <v>354</v>
          </cell>
          <cell r="F114">
            <v>311</v>
          </cell>
          <cell r="G114">
            <v>140</v>
          </cell>
          <cell r="H114">
            <v>123</v>
          </cell>
          <cell r="I114">
            <v>16</v>
          </cell>
          <cell r="J114">
            <v>75</v>
          </cell>
          <cell r="K114">
            <v>351</v>
          </cell>
          <cell r="L114">
            <v>3</v>
          </cell>
          <cell r="N114" t="str">
            <v/>
          </cell>
        </row>
        <row r="115">
          <cell r="A115">
            <v>136</v>
          </cell>
          <cell r="B115" t="str">
            <v>South Holland</v>
          </cell>
          <cell r="C115" t="str">
            <v>Shire District</v>
          </cell>
          <cell r="D115" t="str">
            <v>East Midlands</v>
          </cell>
          <cell r="E115">
            <v>280</v>
          </cell>
          <cell r="F115">
            <v>233</v>
          </cell>
          <cell r="G115">
            <v>131</v>
          </cell>
          <cell r="H115">
            <v>70</v>
          </cell>
          <cell r="I115">
            <v>29</v>
          </cell>
          <cell r="J115">
            <v>50</v>
          </cell>
          <cell r="K115">
            <v>252</v>
          </cell>
          <cell r="L115">
            <v>28</v>
          </cell>
          <cell r="N115" t="str">
            <v/>
          </cell>
        </row>
        <row r="116">
          <cell r="A116">
            <v>137</v>
          </cell>
          <cell r="B116" t="str">
            <v>South Kesteven</v>
          </cell>
          <cell r="C116" t="str">
            <v>Shire District</v>
          </cell>
          <cell r="D116" t="str">
            <v>East Midlands</v>
          </cell>
          <cell r="E116">
            <v>663</v>
          </cell>
          <cell r="F116">
            <v>532</v>
          </cell>
          <cell r="G116">
            <v>267</v>
          </cell>
          <cell r="H116">
            <v>151</v>
          </cell>
          <cell r="I116">
            <v>76</v>
          </cell>
          <cell r="J116">
            <v>169</v>
          </cell>
          <cell r="K116">
            <v>587</v>
          </cell>
          <cell r="L116">
            <v>76</v>
          </cell>
          <cell r="N116" t="str">
            <v/>
          </cell>
        </row>
        <row r="117">
          <cell r="A117">
            <v>138</v>
          </cell>
          <cell r="B117" t="str">
            <v>West Lindsey</v>
          </cell>
          <cell r="C117" t="str">
            <v>Shire District</v>
          </cell>
          <cell r="D117" t="str">
            <v>East Midlands</v>
          </cell>
          <cell r="E117">
            <v>311</v>
          </cell>
          <cell r="F117">
            <v>277</v>
          </cell>
          <cell r="G117">
            <v>111</v>
          </cell>
          <cell r="H117">
            <v>98</v>
          </cell>
          <cell r="I117">
            <v>32</v>
          </cell>
          <cell r="J117">
            <v>70</v>
          </cell>
          <cell r="K117">
            <v>253</v>
          </cell>
          <cell r="L117">
            <v>58</v>
          </cell>
          <cell r="N117" t="str">
            <v/>
          </cell>
        </row>
        <row r="118">
          <cell r="A118">
            <v>139</v>
          </cell>
          <cell r="B118" t="str">
            <v>Northamptonshire</v>
          </cell>
          <cell r="C118" t="str">
            <v>Shire County</v>
          </cell>
          <cell r="D118" t="str">
            <v>East Midlands</v>
          </cell>
          <cell r="E118">
            <v>8309</v>
          </cell>
          <cell r="F118">
            <v>5102</v>
          </cell>
          <cell r="G118">
            <v>805</v>
          </cell>
          <cell r="H118">
            <v>2277</v>
          </cell>
          <cell r="I118">
            <v>420</v>
          </cell>
          <cell r="J118">
            <v>4807</v>
          </cell>
          <cell r="K118">
            <v>6415</v>
          </cell>
          <cell r="L118">
            <v>1894</v>
          </cell>
          <cell r="N118" t="str">
            <v/>
          </cell>
        </row>
        <row r="119">
          <cell r="A119">
            <v>140</v>
          </cell>
          <cell r="B119" t="str">
            <v>Corby</v>
          </cell>
          <cell r="C119" t="str">
            <v>Shire District</v>
          </cell>
          <cell r="D119" t="str">
            <v>East Midlands</v>
          </cell>
          <cell r="E119">
            <v>521</v>
          </cell>
          <cell r="F119">
            <v>417</v>
          </cell>
          <cell r="G119">
            <v>191</v>
          </cell>
          <cell r="H119">
            <v>141</v>
          </cell>
          <cell r="I119">
            <v>46</v>
          </cell>
          <cell r="J119">
            <v>143</v>
          </cell>
          <cell r="K119">
            <v>490</v>
          </cell>
          <cell r="L119">
            <v>31</v>
          </cell>
          <cell r="N119" t="str">
            <v/>
          </cell>
        </row>
        <row r="120">
          <cell r="A120">
            <v>141</v>
          </cell>
          <cell r="B120" t="str">
            <v>Daventry</v>
          </cell>
          <cell r="C120" t="str">
            <v>Shire District</v>
          </cell>
          <cell r="D120" t="str">
            <v>East Midlands</v>
          </cell>
          <cell r="E120">
            <v>209</v>
          </cell>
          <cell r="F120">
            <v>209</v>
          </cell>
          <cell r="G120">
            <v>63</v>
          </cell>
          <cell r="H120">
            <v>60</v>
          </cell>
          <cell r="I120">
            <v>11</v>
          </cell>
          <cell r="J120">
            <v>75</v>
          </cell>
          <cell r="K120">
            <v>209</v>
          </cell>
          <cell r="L120">
            <v>0</v>
          </cell>
          <cell r="N120" t="str">
            <v/>
          </cell>
        </row>
        <row r="121">
          <cell r="A121">
            <v>142</v>
          </cell>
          <cell r="B121" t="str">
            <v>East Northamptonshire</v>
          </cell>
          <cell r="C121" t="str">
            <v>Shire District</v>
          </cell>
          <cell r="D121" t="str">
            <v>East Midlands</v>
          </cell>
          <cell r="E121">
            <v>196</v>
          </cell>
          <cell r="F121">
            <v>168</v>
          </cell>
          <cell r="G121">
            <v>50</v>
          </cell>
          <cell r="H121">
            <v>88</v>
          </cell>
          <cell r="I121">
            <v>8</v>
          </cell>
          <cell r="J121">
            <v>50</v>
          </cell>
          <cell r="K121">
            <v>191</v>
          </cell>
          <cell r="L121">
            <v>5</v>
          </cell>
          <cell r="N121" t="str">
            <v/>
          </cell>
        </row>
        <row r="122">
          <cell r="A122">
            <v>143</v>
          </cell>
          <cell r="B122" t="str">
            <v>Kettering</v>
          </cell>
          <cell r="C122" t="str">
            <v>Shire District</v>
          </cell>
          <cell r="D122" t="str">
            <v>East Midlands</v>
          </cell>
          <cell r="E122">
            <v>517</v>
          </cell>
          <cell r="F122">
            <v>480</v>
          </cell>
          <cell r="G122">
            <v>244</v>
          </cell>
          <cell r="H122">
            <v>147</v>
          </cell>
          <cell r="I122">
            <v>10</v>
          </cell>
          <cell r="J122">
            <v>116</v>
          </cell>
          <cell r="K122">
            <v>489</v>
          </cell>
          <cell r="L122">
            <v>28</v>
          </cell>
          <cell r="N122" t="str">
            <v/>
          </cell>
        </row>
        <row r="123">
          <cell r="A123">
            <v>144</v>
          </cell>
          <cell r="B123" t="str">
            <v>Northampton</v>
          </cell>
          <cell r="C123" t="str">
            <v>Shire District</v>
          </cell>
          <cell r="D123" t="str">
            <v>East Midlands</v>
          </cell>
          <cell r="E123">
            <v>601</v>
          </cell>
          <cell r="F123">
            <v>544</v>
          </cell>
          <cell r="G123">
            <v>256</v>
          </cell>
          <cell r="H123">
            <v>224</v>
          </cell>
          <cell r="I123">
            <v>9</v>
          </cell>
          <cell r="J123">
            <v>112</v>
          </cell>
          <cell r="K123">
            <v>531</v>
          </cell>
          <cell r="L123">
            <v>70</v>
          </cell>
          <cell r="N123" t="str">
            <v/>
          </cell>
        </row>
        <row r="124">
          <cell r="A124">
            <v>145</v>
          </cell>
          <cell r="B124" t="str">
            <v>South Northamptonshire</v>
          </cell>
          <cell r="C124" t="str">
            <v>Shire District</v>
          </cell>
          <cell r="D124" t="str">
            <v>East Midlands</v>
          </cell>
          <cell r="E124">
            <v>250</v>
          </cell>
          <cell r="F124">
            <v>226</v>
          </cell>
          <cell r="G124">
            <v>115</v>
          </cell>
          <cell r="H124">
            <v>77</v>
          </cell>
          <cell r="I124">
            <v>7</v>
          </cell>
          <cell r="J124">
            <v>51</v>
          </cell>
          <cell r="K124">
            <v>246</v>
          </cell>
          <cell r="L124">
            <v>4</v>
          </cell>
          <cell r="N124" t="str">
            <v/>
          </cell>
        </row>
        <row r="125">
          <cell r="A125">
            <v>146</v>
          </cell>
          <cell r="B125" t="str">
            <v>Wellingborough</v>
          </cell>
          <cell r="C125" t="str">
            <v>Shire District</v>
          </cell>
          <cell r="D125" t="str">
            <v>East Midlands</v>
          </cell>
          <cell r="E125">
            <v>141</v>
          </cell>
          <cell r="F125">
            <v>128</v>
          </cell>
          <cell r="G125">
            <v>39</v>
          </cell>
          <cell r="H125">
            <v>73</v>
          </cell>
          <cell r="I125">
            <v>4</v>
          </cell>
          <cell r="J125">
            <v>25</v>
          </cell>
          <cell r="K125">
            <v>141</v>
          </cell>
          <cell r="L125">
            <v>0</v>
          </cell>
          <cell r="N125" t="str">
            <v/>
          </cell>
        </row>
        <row r="126">
          <cell r="A126">
            <v>147</v>
          </cell>
          <cell r="B126" t="str">
            <v>Nottinghamshire</v>
          </cell>
          <cell r="C126" t="str">
            <v>Shire County</v>
          </cell>
          <cell r="D126" t="str">
            <v>East Midlands</v>
          </cell>
          <cell r="E126">
            <v>20315</v>
          </cell>
          <cell r="F126">
            <v>13311</v>
          </cell>
          <cell r="G126">
            <v>2517</v>
          </cell>
          <cell r="H126">
            <v>5509</v>
          </cell>
          <cell r="I126">
            <v>1141</v>
          </cell>
          <cell r="J126">
            <v>11148</v>
          </cell>
          <cell r="K126">
            <v>17572</v>
          </cell>
          <cell r="L126">
            <v>2743</v>
          </cell>
          <cell r="N126" t="str">
            <v/>
          </cell>
        </row>
        <row r="127">
          <cell r="A127">
            <v>148</v>
          </cell>
          <cell r="B127" t="str">
            <v>Ashfield</v>
          </cell>
          <cell r="C127" t="str">
            <v>Shire District</v>
          </cell>
          <cell r="D127" t="str">
            <v>East Midlands</v>
          </cell>
          <cell r="E127">
            <v>465</v>
          </cell>
          <cell r="F127">
            <v>417</v>
          </cell>
          <cell r="G127">
            <v>232</v>
          </cell>
          <cell r="H127">
            <v>132</v>
          </cell>
          <cell r="I127">
            <v>13</v>
          </cell>
          <cell r="J127">
            <v>88</v>
          </cell>
          <cell r="K127">
            <v>462</v>
          </cell>
          <cell r="L127">
            <v>3</v>
          </cell>
          <cell r="N127" t="str">
            <v/>
          </cell>
        </row>
        <row r="128">
          <cell r="A128">
            <v>149</v>
          </cell>
          <cell r="B128" t="str">
            <v>Bassetlaw</v>
          </cell>
          <cell r="C128" t="str">
            <v>Shire District</v>
          </cell>
          <cell r="D128" t="str">
            <v>East Midlands</v>
          </cell>
          <cell r="E128">
            <v>450</v>
          </cell>
          <cell r="F128">
            <v>371</v>
          </cell>
          <cell r="G128">
            <v>185</v>
          </cell>
          <cell r="H128">
            <v>105</v>
          </cell>
          <cell r="I128">
            <v>39</v>
          </cell>
          <cell r="J128">
            <v>121</v>
          </cell>
          <cell r="K128">
            <v>408</v>
          </cell>
          <cell r="L128">
            <v>42</v>
          </cell>
          <cell r="N128" t="str">
            <v/>
          </cell>
        </row>
        <row r="129">
          <cell r="A129">
            <v>150</v>
          </cell>
          <cell r="B129" t="str">
            <v>Gedling</v>
          </cell>
          <cell r="C129" t="str">
            <v>Shire District</v>
          </cell>
          <cell r="D129" t="str">
            <v>East Midlands</v>
          </cell>
          <cell r="E129">
            <v>503</v>
          </cell>
          <cell r="F129">
            <v>384</v>
          </cell>
          <cell r="G129">
            <v>180</v>
          </cell>
          <cell r="H129">
            <v>87</v>
          </cell>
          <cell r="I129">
            <v>57</v>
          </cell>
          <cell r="J129">
            <v>179</v>
          </cell>
          <cell r="K129">
            <v>490</v>
          </cell>
          <cell r="L129">
            <v>13</v>
          </cell>
          <cell r="N129" t="str">
            <v/>
          </cell>
        </row>
        <row r="130">
          <cell r="A130">
            <v>151</v>
          </cell>
          <cell r="B130" t="str">
            <v>Mansfield</v>
          </cell>
          <cell r="C130" t="str">
            <v>Shire District</v>
          </cell>
          <cell r="D130" t="str">
            <v>East Midlands</v>
          </cell>
          <cell r="E130">
            <v>808</v>
          </cell>
          <cell r="F130">
            <v>715</v>
          </cell>
          <cell r="G130">
            <v>391</v>
          </cell>
          <cell r="H130">
            <v>209</v>
          </cell>
          <cell r="I130">
            <v>47</v>
          </cell>
          <cell r="J130">
            <v>161</v>
          </cell>
          <cell r="K130">
            <v>775</v>
          </cell>
          <cell r="L130">
            <v>33</v>
          </cell>
          <cell r="N130" t="str">
            <v/>
          </cell>
        </row>
        <row r="131">
          <cell r="A131">
            <v>152</v>
          </cell>
          <cell r="B131" t="str">
            <v>Newark and Sherwood</v>
          </cell>
          <cell r="C131" t="str">
            <v>Shire District</v>
          </cell>
          <cell r="D131" t="str">
            <v>East Midlands</v>
          </cell>
          <cell r="E131">
            <v>589</v>
          </cell>
          <cell r="F131">
            <v>391</v>
          </cell>
          <cell r="G131">
            <v>187</v>
          </cell>
          <cell r="H131">
            <v>128</v>
          </cell>
          <cell r="I131">
            <v>110</v>
          </cell>
          <cell r="J131">
            <v>164</v>
          </cell>
          <cell r="K131">
            <v>453</v>
          </cell>
          <cell r="L131">
            <v>136</v>
          </cell>
          <cell r="N131" t="str">
            <v/>
          </cell>
        </row>
        <row r="132">
          <cell r="A132">
            <v>154</v>
          </cell>
          <cell r="B132" t="str">
            <v>Rushcliffe</v>
          </cell>
          <cell r="C132" t="str">
            <v>Shire District</v>
          </cell>
          <cell r="D132" t="str">
            <v>East Midlands</v>
          </cell>
          <cell r="E132">
            <v>297</v>
          </cell>
          <cell r="F132">
            <v>255</v>
          </cell>
          <cell r="G132">
            <v>142</v>
          </cell>
          <cell r="H132">
            <v>79</v>
          </cell>
          <cell r="I132">
            <v>25</v>
          </cell>
          <cell r="J132">
            <v>51</v>
          </cell>
          <cell r="K132">
            <v>274</v>
          </cell>
          <cell r="L132">
            <v>23</v>
          </cell>
          <cell r="N132" t="str">
            <v/>
          </cell>
        </row>
        <row r="133">
          <cell r="A133">
            <v>155</v>
          </cell>
          <cell r="B133" t="str">
            <v>Broxtowe</v>
          </cell>
          <cell r="C133" t="str">
            <v>Shire District</v>
          </cell>
          <cell r="D133" t="str">
            <v>East Midlands</v>
          </cell>
          <cell r="E133">
            <v>762</v>
          </cell>
          <cell r="F133">
            <v>591</v>
          </cell>
          <cell r="G133">
            <v>294</v>
          </cell>
          <cell r="H133">
            <v>161</v>
          </cell>
          <cell r="I133">
            <v>71</v>
          </cell>
          <cell r="J133">
            <v>236</v>
          </cell>
          <cell r="K133">
            <v>673</v>
          </cell>
          <cell r="L133">
            <v>89</v>
          </cell>
          <cell r="N133" t="str">
            <v/>
          </cell>
        </row>
        <row r="134">
          <cell r="A134">
            <v>156</v>
          </cell>
          <cell r="B134" t="str">
            <v>Essex</v>
          </cell>
          <cell r="C134" t="str">
            <v>Shire County</v>
          </cell>
          <cell r="D134" t="str">
            <v>East of England</v>
          </cell>
          <cell r="E134">
            <v>28391</v>
          </cell>
          <cell r="F134">
            <v>17348</v>
          </cell>
          <cell r="G134">
            <v>2641</v>
          </cell>
          <cell r="H134">
            <v>6738</v>
          </cell>
          <cell r="I134">
            <v>1699</v>
          </cell>
          <cell r="J134">
            <v>17313</v>
          </cell>
          <cell r="K134">
            <v>22588</v>
          </cell>
          <cell r="L134">
            <v>5803</v>
          </cell>
          <cell r="N134" t="str">
            <v/>
          </cell>
        </row>
        <row r="135">
          <cell r="A135">
            <v>157</v>
          </cell>
          <cell r="B135" t="str">
            <v>Basildon</v>
          </cell>
          <cell r="C135" t="str">
            <v>Shire District</v>
          </cell>
          <cell r="D135" t="str">
            <v>East of England</v>
          </cell>
          <cell r="E135">
            <v>928</v>
          </cell>
          <cell r="F135">
            <v>834</v>
          </cell>
          <cell r="G135">
            <v>389</v>
          </cell>
          <cell r="H135">
            <v>309</v>
          </cell>
          <cell r="I135">
            <v>23</v>
          </cell>
          <cell r="J135">
            <v>207</v>
          </cell>
          <cell r="K135">
            <v>890</v>
          </cell>
          <cell r="L135">
            <v>38</v>
          </cell>
          <cell r="N135" t="str">
            <v/>
          </cell>
        </row>
        <row r="136">
          <cell r="A136">
            <v>158</v>
          </cell>
          <cell r="B136" t="str">
            <v>Braintree</v>
          </cell>
          <cell r="C136" t="str">
            <v>Shire District</v>
          </cell>
          <cell r="D136" t="str">
            <v>East of England</v>
          </cell>
          <cell r="E136">
            <v>468</v>
          </cell>
          <cell r="F136">
            <v>427</v>
          </cell>
          <cell r="G136">
            <v>245</v>
          </cell>
          <cell r="H136">
            <v>119</v>
          </cell>
          <cell r="I136">
            <v>13</v>
          </cell>
          <cell r="J136">
            <v>91</v>
          </cell>
          <cell r="K136">
            <v>422</v>
          </cell>
          <cell r="L136">
            <v>46</v>
          </cell>
          <cell r="N136" t="str">
            <v/>
          </cell>
        </row>
        <row r="137">
          <cell r="A137">
            <v>159</v>
          </cell>
          <cell r="B137" t="str">
            <v>Brentwood</v>
          </cell>
          <cell r="C137" t="str">
            <v>Shire District</v>
          </cell>
          <cell r="D137" t="str">
            <v>East of England</v>
          </cell>
          <cell r="E137">
            <v>319.11953999999997</v>
          </cell>
          <cell r="F137">
            <v>291.00519000000003</v>
          </cell>
          <cell r="G137">
            <v>165.94216</v>
          </cell>
          <cell r="H137">
            <v>90.335380000000001</v>
          </cell>
          <cell r="I137">
            <v>12.76478</v>
          </cell>
          <cell r="J137">
            <v>50.077220000000004</v>
          </cell>
          <cell r="K137">
            <v>311.26429000000002</v>
          </cell>
          <cell r="L137">
            <v>7.8552499999999998</v>
          </cell>
          <cell r="N137" t="str">
            <v>Non-responder</v>
          </cell>
        </row>
        <row r="138">
          <cell r="A138">
            <v>160</v>
          </cell>
          <cell r="B138" t="str">
            <v>Castle Point</v>
          </cell>
          <cell r="C138" t="str">
            <v>Shire District</v>
          </cell>
          <cell r="D138" t="str">
            <v>East of England</v>
          </cell>
          <cell r="E138">
            <v>342</v>
          </cell>
          <cell r="F138">
            <v>260</v>
          </cell>
          <cell r="G138">
            <v>127</v>
          </cell>
          <cell r="H138">
            <v>85</v>
          </cell>
          <cell r="I138">
            <v>27</v>
          </cell>
          <cell r="J138">
            <v>103</v>
          </cell>
          <cell r="K138">
            <v>293</v>
          </cell>
          <cell r="L138">
            <v>49</v>
          </cell>
          <cell r="N138" t="str">
            <v/>
          </cell>
        </row>
        <row r="139">
          <cell r="A139">
            <v>161</v>
          </cell>
          <cell r="B139" t="str">
            <v>Chelmsford</v>
          </cell>
          <cell r="C139" t="str">
            <v>Shire District</v>
          </cell>
          <cell r="D139" t="str">
            <v>East of England</v>
          </cell>
          <cell r="E139">
            <v>1006</v>
          </cell>
          <cell r="F139">
            <v>838</v>
          </cell>
          <cell r="G139">
            <v>466</v>
          </cell>
          <cell r="H139">
            <v>269</v>
          </cell>
          <cell r="I139">
            <v>75</v>
          </cell>
          <cell r="J139">
            <v>196</v>
          </cell>
          <cell r="K139">
            <v>944</v>
          </cell>
          <cell r="L139">
            <v>62</v>
          </cell>
          <cell r="N139" t="str">
            <v/>
          </cell>
        </row>
        <row r="140">
          <cell r="A140">
            <v>162</v>
          </cell>
          <cell r="B140" t="str">
            <v>Colchester</v>
          </cell>
          <cell r="C140" t="str">
            <v>Shire District</v>
          </cell>
          <cell r="D140" t="str">
            <v>East of England</v>
          </cell>
          <cell r="E140">
            <v>1219</v>
          </cell>
          <cell r="F140">
            <v>765</v>
          </cell>
          <cell r="G140">
            <v>389</v>
          </cell>
          <cell r="H140">
            <v>243</v>
          </cell>
          <cell r="I140">
            <v>208</v>
          </cell>
          <cell r="J140">
            <v>379</v>
          </cell>
          <cell r="K140">
            <v>767</v>
          </cell>
          <cell r="L140">
            <v>452</v>
          </cell>
          <cell r="N140" t="str">
            <v/>
          </cell>
        </row>
        <row r="141">
          <cell r="A141">
            <v>163</v>
          </cell>
          <cell r="B141" t="str">
            <v>Epping Forest</v>
          </cell>
          <cell r="C141" t="str">
            <v>Shire District</v>
          </cell>
          <cell r="D141" t="str">
            <v>East of England</v>
          </cell>
          <cell r="E141">
            <v>701</v>
          </cell>
          <cell r="F141">
            <v>601</v>
          </cell>
          <cell r="G141">
            <v>272</v>
          </cell>
          <cell r="H141">
            <v>219</v>
          </cell>
          <cell r="I141">
            <v>35</v>
          </cell>
          <cell r="J141">
            <v>175</v>
          </cell>
          <cell r="K141">
            <v>626</v>
          </cell>
          <cell r="L141">
            <v>75</v>
          </cell>
          <cell r="N141" t="str">
            <v/>
          </cell>
        </row>
        <row r="142">
          <cell r="A142">
            <v>164</v>
          </cell>
          <cell r="B142" t="str">
            <v>Harlow</v>
          </cell>
          <cell r="C142" t="str">
            <v>Shire District</v>
          </cell>
          <cell r="D142" t="str">
            <v>East of England</v>
          </cell>
          <cell r="E142">
            <v>467</v>
          </cell>
          <cell r="F142">
            <v>386</v>
          </cell>
          <cell r="G142">
            <v>106</v>
          </cell>
          <cell r="H142">
            <v>154</v>
          </cell>
          <cell r="I142">
            <v>64</v>
          </cell>
          <cell r="J142">
            <v>143</v>
          </cell>
          <cell r="K142">
            <v>388</v>
          </cell>
          <cell r="L142">
            <v>79</v>
          </cell>
          <cell r="N142" t="str">
            <v/>
          </cell>
        </row>
        <row r="143">
          <cell r="A143">
            <v>165</v>
          </cell>
          <cell r="B143" t="str">
            <v>Maldon</v>
          </cell>
          <cell r="C143" t="str">
            <v>Shire District</v>
          </cell>
          <cell r="D143" t="str">
            <v>East of England</v>
          </cell>
          <cell r="E143">
            <v>227</v>
          </cell>
          <cell r="F143">
            <v>192</v>
          </cell>
          <cell r="G143">
            <v>68</v>
          </cell>
          <cell r="H143">
            <v>82</v>
          </cell>
          <cell r="I143">
            <v>13</v>
          </cell>
          <cell r="J143">
            <v>64</v>
          </cell>
          <cell r="K143">
            <v>200</v>
          </cell>
          <cell r="L143">
            <v>27</v>
          </cell>
          <cell r="N143" t="str">
            <v/>
          </cell>
        </row>
        <row r="144">
          <cell r="A144">
            <v>166</v>
          </cell>
          <cell r="B144" t="str">
            <v>Rochford</v>
          </cell>
          <cell r="C144" t="str">
            <v>Shire District</v>
          </cell>
          <cell r="D144" t="str">
            <v>East of England</v>
          </cell>
          <cell r="E144">
            <v>218</v>
          </cell>
          <cell r="F144">
            <v>196</v>
          </cell>
          <cell r="G144">
            <v>72</v>
          </cell>
          <cell r="H144">
            <v>83</v>
          </cell>
          <cell r="I144">
            <v>14</v>
          </cell>
          <cell r="J144">
            <v>49</v>
          </cell>
          <cell r="K144">
            <v>216</v>
          </cell>
          <cell r="L144">
            <v>2</v>
          </cell>
          <cell r="N144" t="str">
            <v/>
          </cell>
        </row>
        <row r="145">
          <cell r="A145">
            <v>168</v>
          </cell>
          <cell r="B145" t="str">
            <v>Tendring</v>
          </cell>
          <cell r="C145" t="str">
            <v>Shire District</v>
          </cell>
          <cell r="D145" t="str">
            <v>East of England</v>
          </cell>
          <cell r="E145">
            <v>773</v>
          </cell>
          <cell r="F145">
            <v>499</v>
          </cell>
          <cell r="G145">
            <v>179</v>
          </cell>
          <cell r="H145">
            <v>166</v>
          </cell>
          <cell r="I145">
            <v>168</v>
          </cell>
          <cell r="J145">
            <v>260</v>
          </cell>
          <cell r="K145">
            <v>520</v>
          </cell>
          <cell r="L145">
            <v>253</v>
          </cell>
          <cell r="N145" t="str">
            <v/>
          </cell>
        </row>
        <row r="146">
          <cell r="A146">
            <v>170</v>
          </cell>
          <cell r="B146" t="str">
            <v>Uttlesford</v>
          </cell>
          <cell r="C146" t="str">
            <v>Shire District</v>
          </cell>
          <cell r="D146" t="str">
            <v>East of England</v>
          </cell>
          <cell r="E146">
            <v>335</v>
          </cell>
          <cell r="F146">
            <v>281</v>
          </cell>
          <cell r="G146">
            <v>145</v>
          </cell>
          <cell r="H146">
            <v>96</v>
          </cell>
          <cell r="I146">
            <v>16</v>
          </cell>
          <cell r="J146">
            <v>78</v>
          </cell>
          <cell r="K146">
            <v>325</v>
          </cell>
          <cell r="L146">
            <v>10</v>
          </cell>
          <cell r="N146" t="str">
            <v/>
          </cell>
        </row>
        <row r="147">
          <cell r="A147">
            <v>171</v>
          </cell>
          <cell r="B147" t="str">
            <v>Hertfordshire</v>
          </cell>
          <cell r="C147" t="str">
            <v>Shire County</v>
          </cell>
          <cell r="D147" t="str">
            <v>East of England</v>
          </cell>
          <cell r="E147">
            <v>29095</v>
          </cell>
          <cell r="F147">
            <v>20627</v>
          </cell>
          <cell r="G147">
            <v>3727</v>
          </cell>
          <cell r="H147">
            <v>9078</v>
          </cell>
          <cell r="I147">
            <v>1307</v>
          </cell>
          <cell r="J147">
            <v>14983</v>
          </cell>
          <cell r="K147">
            <v>25622</v>
          </cell>
          <cell r="L147">
            <v>3473</v>
          </cell>
          <cell r="N147" t="str">
            <v/>
          </cell>
        </row>
        <row r="148">
          <cell r="A148">
            <v>172</v>
          </cell>
          <cell r="B148" t="str">
            <v>Broxbourne</v>
          </cell>
          <cell r="C148" t="str">
            <v>Shire District</v>
          </cell>
          <cell r="D148" t="str">
            <v>East of England</v>
          </cell>
          <cell r="E148">
            <v>696</v>
          </cell>
          <cell r="F148">
            <v>508</v>
          </cell>
          <cell r="G148">
            <v>217</v>
          </cell>
          <cell r="H148">
            <v>126</v>
          </cell>
          <cell r="I148">
            <v>89</v>
          </cell>
          <cell r="J148">
            <v>264</v>
          </cell>
          <cell r="K148">
            <v>598</v>
          </cell>
          <cell r="L148">
            <v>98</v>
          </cell>
          <cell r="N148" t="str">
            <v/>
          </cell>
        </row>
        <row r="149">
          <cell r="A149">
            <v>173</v>
          </cell>
          <cell r="B149" t="str">
            <v>Dacorum</v>
          </cell>
          <cell r="C149" t="str">
            <v>Shire District</v>
          </cell>
          <cell r="D149" t="str">
            <v>East of England</v>
          </cell>
          <cell r="E149">
            <v>650</v>
          </cell>
          <cell r="F149">
            <v>613</v>
          </cell>
          <cell r="G149">
            <v>332</v>
          </cell>
          <cell r="H149">
            <v>225</v>
          </cell>
          <cell r="I149">
            <v>12</v>
          </cell>
          <cell r="J149">
            <v>81</v>
          </cell>
          <cell r="K149">
            <v>630</v>
          </cell>
          <cell r="L149">
            <v>20</v>
          </cell>
          <cell r="N149" t="str">
            <v>Constructed</v>
          </cell>
        </row>
        <row r="150">
          <cell r="A150">
            <v>174</v>
          </cell>
          <cell r="B150" t="str">
            <v>East Hertfordshire</v>
          </cell>
          <cell r="C150" t="str">
            <v>Shire District</v>
          </cell>
          <cell r="D150" t="str">
            <v>East of England</v>
          </cell>
          <cell r="E150">
            <v>371</v>
          </cell>
          <cell r="F150">
            <v>306</v>
          </cell>
          <cell r="G150">
            <v>94</v>
          </cell>
          <cell r="H150">
            <v>133</v>
          </cell>
          <cell r="I150">
            <v>24</v>
          </cell>
          <cell r="J150">
            <v>120</v>
          </cell>
          <cell r="K150">
            <v>329</v>
          </cell>
          <cell r="L150">
            <v>42</v>
          </cell>
          <cell r="N150" t="str">
            <v/>
          </cell>
        </row>
        <row r="151">
          <cell r="A151">
            <v>175</v>
          </cell>
          <cell r="B151" t="str">
            <v>Hertsmere</v>
          </cell>
          <cell r="C151" t="str">
            <v>Shire District</v>
          </cell>
          <cell r="D151" t="str">
            <v>East of England</v>
          </cell>
          <cell r="E151">
            <v>294</v>
          </cell>
          <cell r="F151">
            <v>275</v>
          </cell>
          <cell r="G151">
            <v>143</v>
          </cell>
          <cell r="H151">
            <v>94</v>
          </cell>
          <cell r="I151">
            <v>7</v>
          </cell>
          <cell r="J151">
            <v>50</v>
          </cell>
          <cell r="K151">
            <v>294</v>
          </cell>
          <cell r="L151">
            <v>0</v>
          </cell>
          <cell r="N151" t="str">
            <v/>
          </cell>
        </row>
        <row r="152">
          <cell r="A152">
            <v>176</v>
          </cell>
          <cell r="B152" t="str">
            <v>North Hertfordshire</v>
          </cell>
          <cell r="C152" t="str">
            <v>Shire District</v>
          </cell>
          <cell r="D152" t="str">
            <v>East of England</v>
          </cell>
          <cell r="E152">
            <v>347</v>
          </cell>
          <cell r="F152">
            <v>301</v>
          </cell>
          <cell r="G152">
            <v>106</v>
          </cell>
          <cell r="H152">
            <v>122</v>
          </cell>
          <cell r="I152">
            <v>8</v>
          </cell>
          <cell r="J152">
            <v>111</v>
          </cell>
          <cell r="K152">
            <v>338</v>
          </cell>
          <cell r="L152">
            <v>9</v>
          </cell>
          <cell r="N152" t="str">
            <v/>
          </cell>
        </row>
        <row r="153">
          <cell r="A153">
            <v>177</v>
          </cell>
          <cell r="B153" t="str">
            <v>St Albans</v>
          </cell>
          <cell r="C153" t="str">
            <v>Shire District</v>
          </cell>
          <cell r="D153" t="str">
            <v>East of England</v>
          </cell>
          <cell r="E153">
            <v>405</v>
          </cell>
          <cell r="F153">
            <v>353</v>
          </cell>
          <cell r="G153">
            <v>139</v>
          </cell>
          <cell r="H153">
            <v>160</v>
          </cell>
          <cell r="I153">
            <v>25</v>
          </cell>
          <cell r="J153">
            <v>81</v>
          </cell>
          <cell r="K153">
            <v>373</v>
          </cell>
          <cell r="L153">
            <v>32</v>
          </cell>
          <cell r="N153" t="str">
            <v/>
          </cell>
        </row>
        <row r="154">
          <cell r="A154">
            <v>178</v>
          </cell>
          <cell r="B154" t="str">
            <v>Stevenage</v>
          </cell>
          <cell r="C154" t="str">
            <v>Shire District</v>
          </cell>
          <cell r="D154" t="str">
            <v>East of England</v>
          </cell>
          <cell r="E154">
            <v>694</v>
          </cell>
          <cell r="F154">
            <v>629</v>
          </cell>
          <cell r="G154">
            <v>320</v>
          </cell>
          <cell r="H154">
            <v>232</v>
          </cell>
          <cell r="I154">
            <v>16</v>
          </cell>
          <cell r="J154">
            <v>126</v>
          </cell>
          <cell r="K154">
            <v>669</v>
          </cell>
          <cell r="L154">
            <v>25</v>
          </cell>
          <cell r="N154" t="str">
            <v/>
          </cell>
        </row>
        <row r="155">
          <cell r="A155">
            <v>179</v>
          </cell>
          <cell r="B155" t="str">
            <v>Three Rivers</v>
          </cell>
          <cell r="C155" t="str">
            <v>Shire District</v>
          </cell>
          <cell r="D155" t="str">
            <v>East of England</v>
          </cell>
          <cell r="E155">
            <v>358</v>
          </cell>
          <cell r="F155">
            <v>318</v>
          </cell>
          <cell r="G155">
            <v>175</v>
          </cell>
          <cell r="H155">
            <v>95</v>
          </cell>
          <cell r="I155">
            <v>22</v>
          </cell>
          <cell r="J155">
            <v>66</v>
          </cell>
          <cell r="K155">
            <v>333</v>
          </cell>
          <cell r="L155">
            <v>25</v>
          </cell>
          <cell r="N155" t="str">
            <v/>
          </cell>
        </row>
        <row r="156">
          <cell r="A156">
            <v>180</v>
          </cell>
          <cell r="B156" t="str">
            <v>Watford</v>
          </cell>
          <cell r="C156" t="str">
            <v>Shire District</v>
          </cell>
          <cell r="D156" t="str">
            <v>East of England</v>
          </cell>
          <cell r="E156">
            <v>230</v>
          </cell>
          <cell r="F156">
            <v>201</v>
          </cell>
          <cell r="G156">
            <v>68</v>
          </cell>
          <cell r="H156">
            <v>88</v>
          </cell>
          <cell r="I156">
            <v>12</v>
          </cell>
          <cell r="J156">
            <v>62</v>
          </cell>
          <cell r="K156">
            <v>230</v>
          </cell>
          <cell r="L156">
            <v>0</v>
          </cell>
          <cell r="N156" t="str">
            <v/>
          </cell>
        </row>
        <row r="157">
          <cell r="A157">
            <v>181</v>
          </cell>
          <cell r="B157" t="str">
            <v>Welwyn Hatfield</v>
          </cell>
          <cell r="C157" t="str">
            <v>Shire District</v>
          </cell>
          <cell r="D157" t="str">
            <v>East of England</v>
          </cell>
          <cell r="E157">
            <v>360</v>
          </cell>
          <cell r="F157">
            <v>218</v>
          </cell>
          <cell r="G157">
            <v>84</v>
          </cell>
          <cell r="H157">
            <v>83</v>
          </cell>
          <cell r="I157">
            <v>59</v>
          </cell>
          <cell r="J157">
            <v>134</v>
          </cell>
          <cell r="K157">
            <v>259</v>
          </cell>
          <cell r="L157">
            <v>101</v>
          </cell>
          <cell r="N157" t="str">
            <v/>
          </cell>
        </row>
        <row r="158">
          <cell r="A158">
            <v>183</v>
          </cell>
          <cell r="B158" t="str">
            <v>Birmingham</v>
          </cell>
          <cell r="C158" t="str">
            <v>Met District</v>
          </cell>
          <cell r="D158" t="str">
            <v>West Midlands</v>
          </cell>
          <cell r="E158">
            <v>37973</v>
          </cell>
          <cell r="F158">
            <v>28061</v>
          </cell>
          <cell r="G158">
            <v>6414</v>
          </cell>
          <cell r="H158">
            <v>10814</v>
          </cell>
          <cell r="I158">
            <v>2620</v>
          </cell>
          <cell r="J158">
            <v>18125</v>
          </cell>
          <cell r="K158">
            <v>33892</v>
          </cell>
          <cell r="L158">
            <v>4081</v>
          </cell>
          <cell r="N158" t="str">
            <v/>
          </cell>
        </row>
        <row r="159">
          <cell r="A159">
            <v>184</v>
          </cell>
          <cell r="B159" t="str">
            <v>Coventry</v>
          </cell>
          <cell r="C159" t="str">
            <v>Met District</v>
          </cell>
          <cell r="D159" t="str">
            <v>West Midlands</v>
          </cell>
          <cell r="E159">
            <v>11990</v>
          </cell>
          <cell r="F159">
            <v>9068</v>
          </cell>
          <cell r="G159">
            <v>1903</v>
          </cell>
          <cell r="H159">
            <v>3694</v>
          </cell>
          <cell r="I159">
            <v>701</v>
          </cell>
          <cell r="J159">
            <v>5692</v>
          </cell>
          <cell r="K159">
            <v>11395</v>
          </cell>
          <cell r="L159">
            <v>595</v>
          </cell>
          <cell r="N159" t="str">
            <v/>
          </cell>
        </row>
        <row r="160">
          <cell r="A160">
            <v>185</v>
          </cell>
          <cell r="B160" t="str">
            <v>Dudley</v>
          </cell>
          <cell r="C160" t="str">
            <v>Met District</v>
          </cell>
          <cell r="D160" t="str">
            <v>West Midlands</v>
          </cell>
          <cell r="E160">
            <v>13536</v>
          </cell>
          <cell r="F160">
            <v>9248</v>
          </cell>
          <cell r="G160">
            <v>2450</v>
          </cell>
          <cell r="H160">
            <v>3486</v>
          </cell>
          <cell r="I160">
            <v>977</v>
          </cell>
          <cell r="J160">
            <v>6623</v>
          </cell>
          <cell r="K160">
            <v>12444</v>
          </cell>
          <cell r="L160">
            <v>1092</v>
          </cell>
          <cell r="N160" t="str">
            <v/>
          </cell>
        </row>
        <row r="161">
          <cell r="A161">
            <v>186</v>
          </cell>
          <cell r="B161" t="str">
            <v>Sandwell</v>
          </cell>
          <cell r="C161" t="str">
            <v>Met District</v>
          </cell>
          <cell r="D161" t="str">
            <v>West Midlands</v>
          </cell>
          <cell r="E161">
            <v>9633</v>
          </cell>
          <cell r="F161">
            <v>7539</v>
          </cell>
          <cell r="G161">
            <v>1983</v>
          </cell>
          <cell r="H161">
            <v>2925</v>
          </cell>
          <cell r="I161">
            <v>420</v>
          </cell>
          <cell r="J161">
            <v>4305</v>
          </cell>
          <cell r="K161">
            <v>9203</v>
          </cell>
          <cell r="L161">
            <v>430</v>
          </cell>
          <cell r="N161" t="str">
            <v/>
          </cell>
        </row>
        <row r="162">
          <cell r="A162">
            <v>187</v>
          </cell>
          <cell r="B162" t="str">
            <v>Solihull</v>
          </cell>
          <cell r="C162" t="str">
            <v>Met District</v>
          </cell>
          <cell r="D162" t="str">
            <v>West Midlands</v>
          </cell>
          <cell r="E162">
            <v>6976</v>
          </cell>
          <cell r="F162">
            <v>4607</v>
          </cell>
          <cell r="G162">
            <v>879</v>
          </cell>
          <cell r="H162">
            <v>1676</v>
          </cell>
          <cell r="I162">
            <v>392</v>
          </cell>
          <cell r="J162">
            <v>4029</v>
          </cell>
          <cell r="K162">
            <v>6976</v>
          </cell>
          <cell r="L162">
            <v>0</v>
          </cell>
          <cell r="N162" t="str">
            <v/>
          </cell>
        </row>
        <row r="163">
          <cell r="A163">
            <v>188</v>
          </cell>
          <cell r="B163" t="str">
            <v>Walsall</v>
          </cell>
          <cell r="C163" t="str">
            <v>Met District</v>
          </cell>
          <cell r="D163" t="str">
            <v>West Midlands</v>
          </cell>
          <cell r="E163">
            <v>9608.93469</v>
          </cell>
          <cell r="F163">
            <v>6151.4169599999996</v>
          </cell>
          <cell r="G163">
            <v>1393.3249900000001</v>
          </cell>
          <cell r="H163">
            <v>2609.9068400000001</v>
          </cell>
          <cell r="I163">
            <v>706.97251000000006</v>
          </cell>
          <cell r="J163">
            <v>4898.7303499999998</v>
          </cell>
          <cell r="K163">
            <v>7606.8278199999995</v>
          </cell>
          <cell r="L163">
            <v>2002.1068700000001</v>
          </cell>
          <cell r="N163" t="str">
            <v>Non-responder</v>
          </cell>
        </row>
        <row r="164">
          <cell r="A164">
            <v>189</v>
          </cell>
          <cell r="B164" t="str">
            <v>Wolverhampton</v>
          </cell>
          <cell r="C164" t="str">
            <v>Met District</v>
          </cell>
          <cell r="D164" t="str">
            <v>West Midlands</v>
          </cell>
          <cell r="E164">
            <v>10340.72709</v>
          </cell>
          <cell r="F164">
            <v>7944.2502000000013</v>
          </cell>
          <cell r="G164">
            <v>1804.6898800000001</v>
          </cell>
          <cell r="H164">
            <v>3368.1058600000001</v>
          </cell>
          <cell r="I164">
            <v>555.51371000000006</v>
          </cell>
          <cell r="J164">
            <v>4612.4176400000006</v>
          </cell>
          <cell r="K164">
            <v>9557.5597799999996</v>
          </cell>
          <cell r="L164">
            <v>783.16731000000004</v>
          </cell>
          <cell r="N164" t="str">
            <v>De-receipted</v>
          </cell>
        </row>
        <row r="165">
          <cell r="A165">
            <v>190</v>
          </cell>
          <cell r="B165" t="str">
            <v>Worcestershire</v>
          </cell>
          <cell r="C165" t="str">
            <v>Shire County</v>
          </cell>
          <cell r="D165" t="str">
            <v>West Midlands</v>
          </cell>
          <cell r="E165">
            <v>12331</v>
          </cell>
          <cell r="F165">
            <v>8401</v>
          </cell>
          <cell r="G165">
            <v>1254</v>
          </cell>
          <cell r="H165">
            <v>2632</v>
          </cell>
          <cell r="I165">
            <v>891</v>
          </cell>
          <cell r="J165">
            <v>7554</v>
          </cell>
          <cell r="K165">
            <v>10431</v>
          </cell>
          <cell r="L165">
            <v>1900</v>
          </cell>
          <cell r="N165" t="str">
            <v/>
          </cell>
        </row>
        <row r="166">
          <cell r="A166">
            <v>191</v>
          </cell>
          <cell r="B166" t="str">
            <v>Bromsgrove</v>
          </cell>
          <cell r="C166" t="str">
            <v>Shire District</v>
          </cell>
          <cell r="D166" t="str">
            <v>West Midlands</v>
          </cell>
          <cell r="E166">
            <v>323</v>
          </cell>
          <cell r="F166">
            <v>303</v>
          </cell>
          <cell r="G166">
            <v>173</v>
          </cell>
          <cell r="H166">
            <v>94</v>
          </cell>
          <cell r="I166">
            <v>6</v>
          </cell>
          <cell r="J166">
            <v>50</v>
          </cell>
          <cell r="K166">
            <v>323</v>
          </cell>
          <cell r="L166">
            <v>0</v>
          </cell>
          <cell r="N166" t="str">
            <v/>
          </cell>
        </row>
        <row r="167">
          <cell r="A167">
            <v>194</v>
          </cell>
          <cell r="B167" t="str">
            <v>Malvern Hills</v>
          </cell>
          <cell r="C167" t="str">
            <v>Shire District</v>
          </cell>
          <cell r="D167" t="str">
            <v>West Midlands</v>
          </cell>
          <cell r="E167">
            <v>173</v>
          </cell>
          <cell r="F167">
            <v>149</v>
          </cell>
          <cell r="G167">
            <v>82</v>
          </cell>
          <cell r="H167">
            <v>38</v>
          </cell>
          <cell r="I167">
            <v>17</v>
          </cell>
          <cell r="J167">
            <v>36</v>
          </cell>
          <cell r="K167">
            <v>143</v>
          </cell>
          <cell r="L167">
            <v>30</v>
          </cell>
          <cell r="N167" t="str">
            <v/>
          </cell>
        </row>
        <row r="168">
          <cell r="A168">
            <v>195</v>
          </cell>
          <cell r="B168" t="str">
            <v>Redditch</v>
          </cell>
          <cell r="C168" t="str">
            <v>Shire District</v>
          </cell>
          <cell r="D168" t="str">
            <v>West Midlands</v>
          </cell>
          <cell r="E168">
            <v>747</v>
          </cell>
          <cell r="F168">
            <v>529</v>
          </cell>
          <cell r="G168">
            <v>206</v>
          </cell>
          <cell r="H168">
            <v>178</v>
          </cell>
          <cell r="I168">
            <v>96</v>
          </cell>
          <cell r="J168">
            <v>267</v>
          </cell>
          <cell r="K168">
            <v>605</v>
          </cell>
          <cell r="L168">
            <v>142</v>
          </cell>
          <cell r="N168" t="str">
            <v/>
          </cell>
        </row>
        <row r="169">
          <cell r="A169">
            <v>197</v>
          </cell>
          <cell r="B169" t="str">
            <v>Worcester</v>
          </cell>
          <cell r="C169" t="str">
            <v>Shire District</v>
          </cell>
          <cell r="D169" t="str">
            <v>West Midlands</v>
          </cell>
          <cell r="E169">
            <v>304</v>
          </cell>
          <cell r="F169">
            <v>266</v>
          </cell>
          <cell r="G169">
            <v>158</v>
          </cell>
          <cell r="H169">
            <v>65</v>
          </cell>
          <cell r="I169">
            <v>12</v>
          </cell>
          <cell r="J169">
            <v>69</v>
          </cell>
          <cell r="K169">
            <v>300</v>
          </cell>
          <cell r="L169">
            <v>4</v>
          </cell>
          <cell r="N169" t="str">
            <v/>
          </cell>
        </row>
        <row r="170">
          <cell r="A170">
            <v>198</v>
          </cell>
          <cell r="B170" t="str">
            <v>Wychavon</v>
          </cell>
          <cell r="C170" t="str">
            <v>Shire District</v>
          </cell>
          <cell r="D170" t="str">
            <v>West Midlands</v>
          </cell>
          <cell r="E170">
            <v>252</v>
          </cell>
          <cell r="F170">
            <v>221</v>
          </cell>
          <cell r="G170">
            <v>76</v>
          </cell>
          <cell r="H170">
            <v>86</v>
          </cell>
          <cell r="I170">
            <v>16</v>
          </cell>
          <cell r="J170">
            <v>74</v>
          </cell>
          <cell r="K170">
            <v>227</v>
          </cell>
          <cell r="L170">
            <v>25</v>
          </cell>
          <cell r="N170" t="str">
            <v/>
          </cell>
        </row>
        <row r="171">
          <cell r="A171">
            <v>199</v>
          </cell>
          <cell r="B171" t="str">
            <v>Wyre Forest</v>
          </cell>
          <cell r="C171" t="str">
            <v>Shire District</v>
          </cell>
          <cell r="D171" t="str">
            <v>West Midlands</v>
          </cell>
          <cell r="E171">
            <v>378</v>
          </cell>
          <cell r="F171">
            <v>301</v>
          </cell>
          <cell r="G171">
            <v>144</v>
          </cell>
          <cell r="H171">
            <v>84</v>
          </cell>
          <cell r="I171">
            <v>31</v>
          </cell>
          <cell r="J171">
            <v>119</v>
          </cell>
          <cell r="K171">
            <v>318</v>
          </cell>
          <cell r="L171">
            <v>60</v>
          </cell>
          <cell r="N171" t="str">
            <v/>
          </cell>
        </row>
        <row r="172">
          <cell r="A172">
            <v>207</v>
          </cell>
          <cell r="B172" t="str">
            <v>Staffordshire</v>
          </cell>
          <cell r="C172" t="str">
            <v>Shire County</v>
          </cell>
          <cell r="D172" t="str">
            <v>West Midlands</v>
          </cell>
          <cell r="E172">
            <v>20004</v>
          </cell>
          <cell r="F172">
            <v>14556</v>
          </cell>
          <cell r="G172">
            <v>2629</v>
          </cell>
          <cell r="H172">
            <v>6711</v>
          </cell>
          <cell r="I172">
            <v>1085</v>
          </cell>
          <cell r="J172">
            <v>9579</v>
          </cell>
          <cell r="K172">
            <v>17224</v>
          </cell>
          <cell r="L172">
            <v>2780</v>
          </cell>
          <cell r="N172" t="str">
            <v/>
          </cell>
        </row>
        <row r="173">
          <cell r="A173">
            <v>208</v>
          </cell>
          <cell r="B173" t="str">
            <v>Cannock Chase</v>
          </cell>
          <cell r="C173" t="str">
            <v>Shire District</v>
          </cell>
          <cell r="D173" t="str">
            <v>West Midlands</v>
          </cell>
          <cell r="E173">
            <v>530</v>
          </cell>
          <cell r="F173">
            <v>442</v>
          </cell>
          <cell r="G173">
            <v>221</v>
          </cell>
          <cell r="H173">
            <v>139</v>
          </cell>
          <cell r="I173">
            <v>26</v>
          </cell>
          <cell r="J173">
            <v>144</v>
          </cell>
          <cell r="K173">
            <v>516</v>
          </cell>
          <cell r="L173">
            <v>14</v>
          </cell>
          <cell r="N173" t="str">
            <v/>
          </cell>
        </row>
        <row r="174">
          <cell r="A174">
            <v>209</v>
          </cell>
          <cell r="B174" t="str">
            <v>East Staffordshire</v>
          </cell>
          <cell r="C174" t="str">
            <v>Shire District</v>
          </cell>
          <cell r="D174" t="str">
            <v>West Midlands</v>
          </cell>
          <cell r="E174">
            <v>545</v>
          </cell>
          <cell r="F174">
            <v>315</v>
          </cell>
          <cell r="G174">
            <v>144</v>
          </cell>
          <cell r="H174">
            <v>90</v>
          </cell>
          <cell r="I174">
            <v>107</v>
          </cell>
          <cell r="J174">
            <v>204</v>
          </cell>
          <cell r="K174">
            <v>367</v>
          </cell>
          <cell r="L174">
            <v>178</v>
          </cell>
          <cell r="N174" t="str">
            <v/>
          </cell>
        </row>
        <row r="175">
          <cell r="A175">
            <v>210</v>
          </cell>
          <cell r="B175" t="str">
            <v>Lichfield</v>
          </cell>
          <cell r="C175" t="str">
            <v>Shire District</v>
          </cell>
          <cell r="D175" t="str">
            <v>West Midlands</v>
          </cell>
          <cell r="E175">
            <v>430</v>
          </cell>
          <cell r="F175">
            <v>337</v>
          </cell>
          <cell r="G175">
            <v>166</v>
          </cell>
          <cell r="H175">
            <v>89</v>
          </cell>
          <cell r="I175">
            <v>29</v>
          </cell>
          <cell r="J175">
            <v>146</v>
          </cell>
          <cell r="K175">
            <v>399</v>
          </cell>
          <cell r="L175">
            <v>31</v>
          </cell>
          <cell r="N175" t="str">
            <v/>
          </cell>
        </row>
        <row r="176">
          <cell r="A176">
            <v>211</v>
          </cell>
          <cell r="B176" t="str">
            <v>Newcastle-under-Lyme</v>
          </cell>
          <cell r="C176" t="str">
            <v>Shire District</v>
          </cell>
          <cell r="D176" t="str">
            <v>West Midlands</v>
          </cell>
          <cell r="E176">
            <v>544</v>
          </cell>
          <cell r="F176">
            <v>474</v>
          </cell>
          <cell r="G176">
            <v>252</v>
          </cell>
          <cell r="H176">
            <v>142</v>
          </cell>
          <cell r="I176">
            <v>45</v>
          </cell>
          <cell r="J176">
            <v>105</v>
          </cell>
          <cell r="K176">
            <v>477</v>
          </cell>
          <cell r="L176">
            <v>67</v>
          </cell>
          <cell r="N176" t="str">
            <v/>
          </cell>
        </row>
        <row r="177">
          <cell r="A177">
            <v>212</v>
          </cell>
          <cell r="B177" t="str">
            <v>South Staffordshire</v>
          </cell>
          <cell r="C177" t="str">
            <v>Shire District</v>
          </cell>
          <cell r="D177" t="str">
            <v>West Midlands</v>
          </cell>
          <cell r="E177">
            <v>410</v>
          </cell>
          <cell r="F177">
            <v>245</v>
          </cell>
          <cell r="G177">
            <v>90</v>
          </cell>
          <cell r="H177">
            <v>92</v>
          </cell>
          <cell r="I177">
            <v>81</v>
          </cell>
          <cell r="J177">
            <v>147</v>
          </cell>
          <cell r="K177">
            <v>325</v>
          </cell>
          <cell r="L177">
            <v>85</v>
          </cell>
          <cell r="N177" t="str">
            <v/>
          </cell>
        </row>
        <row r="178">
          <cell r="A178">
            <v>213</v>
          </cell>
          <cell r="B178" t="str">
            <v>Stafford</v>
          </cell>
          <cell r="C178" t="str">
            <v>Shire District</v>
          </cell>
          <cell r="D178" t="str">
            <v>West Midlands</v>
          </cell>
          <cell r="E178">
            <v>594</v>
          </cell>
          <cell r="F178">
            <v>330</v>
          </cell>
          <cell r="G178">
            <v>168</v>
          </cell>
          <cell r="H178">
            <v>91</v>
          </cell>
          <cell r="I178">
            <v>129</v>
          </cell>
          <cell r="J178">
            <v>206</v>
          </cell>
          <cell r="K178">
            <v>394</v>
          </cell>
          <cell r="L178">
            <v>200</v>
          </cell>
          <cell r="N178" t="str">
            <v/>
          </cell>
        </row>
        <row r="179">
          <cell r="A179">
            <v>214</v>
          </cell>
          <cell r="B179" t="str">
            <v>Staffordshire Moorlands</v>
          </cell>
          <cell r="C179" t="str">
            <v>Shire District</v>
          </cell>
          <cell r="D179" t="str">
            <v>West Midlands</v>
          </cell>
          <cell r="E179">
            <v>217</v>
          </cell>
          <cell r="F179">
            <v>198</v>
          </cell>
          <cell r="G179">
            <v>108</v>
          </cell>
          <cell r="H179">
            <v>54</v>
          </cell>
          <cell r="I179">
            <v>7</v>
          </cell>
          <cell r="J179">
            <v>48</v>
          </cell>
          <cell r="K179">
            <v>198</v>
          </cell>
          <cell r="L179">
            <v>19</v>
          </cell>
          <cell r="N179" t="str">
            <v/>
          </cell>
        </row>
        <row r="180">
          <cell r="A180">
            <v>216</v>
          </cell>
          <cell r="B180" t="str">
            <v>Tamworth</v>
          </cell>
          <cell r="C180" t="str">
            <v>Shire District</v>
          </cell>
          <cell r="D180" t="str">
            <v>West Midlands</v>
          </cell>
          <cell r="E180">
            <v>548</v>
          </cell>
          <cell r="F180">
            <v>344</v>
          </cell>
          <cell r="G180">
            <v>147</v>
          </cell>
          <cell r="H180">
            <v>136</v>
          </cell>
          <cell r="I180">
            <v>74</v>
          </cell>
          <cell r="J180">
            <v>191</v>
          </cell>
          <cell r="K180">
            <v>353</v>
          </cell>
          <cell r="L180">
            <v>195</v>
          </cell>
          <cell r="N180" t="str">
            <v/>
          </cell>
        </row>
        <row r="181">
          <cell r="A181">
            <v>217</v>
          </cell>
          <cell r="B181" t="str">
            <v>Warwickshire</v>
          </cell>
          <cell r="C181" t="str">
            <v>Shire County</v>
          </cell>
          <cell r="D181" t="str">
            <v>West Midlands</v>
          </cell>
          <cell r="E181">
            <v>12748</v>
          </cell>
          <cell r="F181">
            <v>8793</v>
          </cell>
          <cell r="G181">
            <v>1817</v>
          </cell>
          <cell r="H181">
            <v>2984</v>
          </cell>
          <cell r="I181">
            <v>716</v>
          </cell>
          <cell r="J181">
            <v>7231</v>
          </cell>
          <cell r="K181">
            <v>11905</v>
          </cell>
          <cell r="L181">
            <v>843</v>
          </cell>
          <cell r="N181" t="str">
            <v/>
          </cell>
        </row>
        <row r="182">
          <cell r="A182">
            <v>218</v>
          </cell>
          <cell r="B182" t="str">
            <v>North Warwickshire</v>
          </cell>
          <cell r="C182" t="str">
            <v>Shire District</v>
          </cell>
          <cell r="D182" t="str">
            <v>West Midlands</v>
          </cell>
          <cell r="E182">
            <v>633</v>
          </cell>
          <cell r="F182">
            <v>328</v>
          </cell>
          <cell r="G182">
            <v>152</v>
          </cell>
          <cell r="H182">
            <v>104</v>
          </cell>
          <cell r="I182">
            <v>110</v>
          </cell>
          <cell r="J182">
            <v>267</v>
          </cell>
          <cell r="K182">
            <v>466</v>
          </cell>
          <cell r="L182">
            <v>167</v>
          </cell>
          <cell r="N182" t="str">
            <v/>
          </cell>
        </row>
        <row r="183">
          <cell r="A183">
            <v>219</v>
          </cell>
          <cell r="B183" t="str">
            <v>Nuneaton and Bedworth</v>
          </cell>
          <cell r="C183" t="str">
            <v>Shire District</v>
          </cell>
          <cell r="D183" t="str">
            <v>West Midlands</v>
          </cell>
          <cell r="E183">
            <v>862</v>
          </cell>
          <cell r="F183">
            <v>756</v>
          </cell>
          <cell r="G183">
            <v>281</v>
          </cell>
          <cell r="H183">
            <v>205</v>
          </cell>
          <cell r="I183">
            <v>136</v>
          </cell>
          <cell r="J183">
            <v>240</v>
          </cell>
          <cell r="K183">
            <v>706</v>
          </cell>
          <cell r="L183">
            <v>156</v>
          </cell>
          <cell r="N183" t="str">
            <v/>
          </cell>
        </row>
        <row r="184">
          <cell r="A184">
            <v>220</v>
          </cell>
          <cell r="B184" t="str">
            <v>Rugby</v>
          </cell>
          <cell r="C184" t="str">
            <v>Shire District</v>
          </cell>
          <cell r="D184" t="str">
            <v>West Midlands</v>
          </cell>
          <cell r="E184">
            <v>545</v>
          </cell>
          <cell r="F184">
            <v>497</v>
          </cell>
          <cell r="G184">
            <v>265</v>
          </cell>
          <cell r="H184">
            <v>149</v>
          </cell>
          <cell r="I184">
            <v>27</v>
          </cell>
          <cell r="J184">
            <v>104</v>
          </cell>
          <cell r="K184">
            <v>543</v>
          </cell>
          <cell r="L184">
            <v>2</v>
          </cell>
          <cell r="N184" t="str">
            <v/>
          </cell>
        </row>
        <row r="185">
          <cell r="A185">
            <v>221</v>
          </cell>
          <cell r="B185" t="str">
            <v>Stratford-on-Avon</v>
          </cell>
          <cell r="C185" t="str">
            <v>Shire District</v>
          </cell>
          <cell r="D185" t="str">
            <v>West Midlands</v>
          </cell>
          <cell r="E185">
            <v>292</v>
          </cell>
          <cell r="F185">
            <v>250</v>
          </cell>
          <cell r="G185">
            <v>100</v>
          </cell>
          <cell r="H185">
            <v>82</v>
          </cell>
          <cell r="I185">
            <v>15</v>
          </cell>
          <cell r="J185">
            <v>95</v>
          </cell>
          <cell r="K185">
            <v>249</v>
          </cell>
          <cell r="L185">
            <v>43</v>
          </cell>
          <cell r="N185" t="str">
            <v/>
          </cell>
        </row>
        <row r="186">
          <cell r="A186">
            <v>222</v>
          </cell>
          <cell r="B186" t="str">
            <v>Warwick</v>
          </cell>
          <cell r="C186" t="str">
            <v>Shire District</v>
          </cell>
          <cell r="D186" t="str">
            <v>West Midlands</v>
          </cell>
          <cell r="E186">
            <v>714</v>
          </cell>
          <cell r="F186">
            <v>573</v>
          </cell>
          <cell r="G186">
            <v>223</v>
          </cell>
          <cell r="H186">
            <v>182</v>
          </cell>
          <cell r="I186">
            <v>99</v>
          </cell>
          <cell r="J186">
            <v>210</v>
          </cell>
          <cell r="K186">
            <v>573</v>
          </cell>
          <cell r="L186">
            <v>141</v>
          </cell>
          <cell r="N186" t="str">
            <v/>
          </cell>
        </row>
        <row r="187">
          <cell r="A187">
            <v>224</v>
          </cell>
          <cell r="B187" t="str">
            <v>Gateshead</v>
          </cell>
          <cell r="C187" t="str">
            <v>Met District</v>
          </cell>
          <cell r="D187" t="str">
            <v>North East</v>
          </cell>
          <cell r="E187">
            <v>5588</v>
          </cell>
          <cell r="F187">
            <v>3828</v>
          </cell>
          <cell r="G187">
            <v>1467</v>
          </cell>
          <cell r="H187">
            <v>1248</v>
          </cell>
          <cell r="I187">
            <v>491</v>
          </cell>
          <cell r="J187">
            <v>2382</v>
          </cell>
          <cell r="K187">
            <v>4175</v>
          </cell>
          <cell r="L187">
            <v>1413</v>
          </cell>
          <cell r="N187" t="str">
            <v/>
          </cell>
        </row>
        <row r="188">
          <cell r="A188">
            <v>225</v>
          </cell>
          <cell r="B188" t="str">
            <v>Newcastle upon Tyne</v>
          </cell>
          <cell r="C188" t="str">
            <v>Met District</v>
          </cell>
          <cell r="D188" t="str">
            <v>North East</v>
          </cell>
          <cell r="E188">
            <v>10117</v>
          </cell>
          <cell r="F188">
            <v>8242</v>
          </cell>
          <cell r="G188">
            <v>3083</v>
          </cell>
          <cell r="H188">
            <v>3224</v>
          </cell>
          <cell r="I188">
            <v>539</v>
          </cell>
          <cell r="J188">
            <v>3271</v>
          </cell>
          <cell r="K188">
            <v>9224</v>
          </cell>
          <cell r="L188">
            <v>893</v>
          </cell>
          <cell r="N188" t="str">
            <v/>
          </cell>
        </row>
        <row r="189">
          <cell r="A189">
            <v>226</v>
          </cell>
          <cell r="B189" t="str">
            <v>North Tyneside</v>
          </cell>
          <cell r="C189" t="str">
            <v>Met District</v>
          </cell>
          <cell r="D189" t="str">
            <v>North East</v>
          </cell>
          <cell r="E189">
            <v>4006</v>
          </cell>
          <cell r="F189">
            <v>3021</v>
          </cell>
          <cell r="G189">
            <v>872</v>
          </cell>
          <cell r="H189">
            <v>1297</v>
          </cell>
          <cell r="I189">
            <v>253</v>
          </cell>
          <cell r="J189">
            <v>1584</v>
          </cell>
          <cell r="K189">
            <v>3861</v>
          </cell>
          <cell r="L189">
            <v>145</v>
          </cell>
          <cell r="N189" t="str">
            <v/>
          </cell>
        </row>
        <row r="190">
          <cell r="A190">
            <v>227</v>
          </cell>
          <cell r="B190" t="str">
            <v>South Tyneside</v>
          </cell>
          <cell r="C190" t="str">
            <v>Met District</v>
          </cell>
          <cell r="D190" t="str">
            <v>North East</v>
          </cell>
          <cell r="E190">
            <v>5652</v>
          </cell>
          <cell r="F190">
            <v>4126</v>
          </cell>
          <cell r="G190">
            <v>1012</v>
          </cell>
          <cell r="H190">
            <v>1872</v>
          </cell>
          <cell r="I190">
            <v>340</v>
          </cell>
          <cell r="J190">
            <v>2428</v>
          </cell>
          <cell r="K190">
            <v>5026</v>
          </cell>
          <cell r="L190">
            <v>626</v>
          </cell>
          <cell r="N190" t="str">
            <v/>
          </cell>
        </row>
        <row r="191">
          <cell r="A191">
            <v>228</v>
          </cell>
          <cell r="B191" t="str">
            <v>Sunderland</v>
          </cell>
          <cell r="C191" t="str">
            <v>Met District</v>
          </cell>
          <cell r="D191" t="str">
            <v>North East</v>
          </cell>
          <cell r="E191">
            <v>8083</v>
          </cell>
          <cell r="F191">
            <v>6266</v>
          </cell>
          <cell r="G191">
            <v>1742</v>
          </cell>
          <cell r="H191">
            <v>2818</v>
          </cell>
          <cell r="I191">
            <v>471</v>
          </cell>
          <cell r="J191">
            <v>3052</v>
          </cell>
          <cell r="K191">
            <v>7560</v>
          </cell>
          <cell r="L191">
            <v>523</v>
          </cell>
          <cell r="N191" t="str">
            <v/>
          </cell>
        </row>
        <row r="192">
          <cell r="A192">
            <v>302</v>
          </cell>
          <cell r="B192" t="str">
            <v>Buckinghamshire</v>
          </cell>
          <cell r="C192" t="str">
            <v>Shire County</v>
          </cell>
          <cell r="D192" t="str">
            <v>South East</v>
          </cell>
          <cell r="E192">
            <v>9649</v>
          </cell>
          <cell r="F192">
            <v>7113</v>
          </cell>
          <cell r="G192">
            <v>988</v>
          </cell>
          <cell r="H192">
            <v>3081</v>
          </cell>
          <cell r="I192">
            <v>358</v>
          </cell>
          <cell r="J192">
            <v>5222</v>
          </cell>
          <cell r="K192">
            <v>8532</v>
          </cell>
          <cell r="L192">
            <v>1117</v>
          </cell>
          <cell r="N192" t="str">
            <v/>
          </cell>
        </row>
        <row r="193">
          <cell r="A193">
            <v>303</v>
          </cell>
          <cell r="B193" t="str">
            <v>Aylesbury Vale</v>
          </cell>
          <cell r="C193" t="str">
            <v>Shire District</v>
          </cell>
          <cell r="D193" t="str">
            <v>South East</v>
          </cell>
          <cell r="E193">
            <v>625</v>
          </cell>
          <cell r="F193">
            <v>457</v>
          </cell>
          <cell r="G193">
            <v>241</v>
          </cell>
          <cell r="H193">
            <v>153</v>
          </cell>
          <cell r="I193">
            <v>84</v>
          </cell>
          <cell r="J193">
            <v>147</v>
          </cell>
          <cell r="K193">
            <v>496</v>
          </cell>
          <cell r="L193">
            <v>129</v>
          </cell>
          <cell r="N193" t="str">
            <v/>
          </cell>
        </row>
        <row r="194">
          <cell r="A194">
            <v>304</v>
          </cell>
          <cell r="B194" t="str">
            <v>South Bucks</v>
          </cell>
          <cell r="C194" t="str">
            <v>Shire District</v>
          </cell>
          <cell r="D194" t="str">
            <v>South East</v>
          </cell>
          <cell r="E194">
            <v>140</v>
          </cell>
          <cell r="F194">
            <v>120</v>
          </cell>
          <cell r="G194">
            <v>53</v>
          </cell>
          <cell r="H194">
            <v>43</v>
          </cell>
          <cell r="I194">
            <v>11</v>
          </cell>
          <cell r="J194">
            <v>33</v>
          </cell>
          <cell r="K194">
            <v>130</v>
          </cell>
          <cell r="L194">
            <v>10</v>
          </cell>
          <cell r="N194" t="str">
            <v/>
          </cell>
        </row>
        <row r="195">
          <cell r="A195">
            <v>305</v>
          </cell>
          <cell r="B195" t="str">
            <v>Chiltern</v>
          </cell>
          <cell r="C195" t="str">
            <v>Shire District</v>
          </cell>
          <cell r="D195" t="str">
            <v>South East</v>
          </cell>
          <cell r="E195">
            <v>230.74798000000001</v>
          </cell>
          <cell r="F195">
            <v>201.54074000000003</v>
          </cell>
          <cell r="G195">
            <v>67.751540000000006</v>
          </cell>
          <cell r="H195">
            <v>91.317279999999997</v>
          </cell>
          <cell r="I195">
            <v>12.76478</v>
          </cell>
          <cell r="J195">
            <v>58.914380000000001</v>
          </cell>
          <cell r="K195">
            <v>221.91082</v>
          </cell>
          <cell r="L195">
            <v>8.8371600000000008</v>
          </cell>
          <cell r="N195" t="str">
            <v>Non-responder</v>
          </cell>
        </row>
        <row r="196">
          <cell r="A196">
            <v>307</v>
          </cell>
          <cell r="B196" t="str">
            <v>Wycombe</v>
          </cell>
          <cell r="C196" t="str">
            <v>Shire District</v>
          </cell>
          <cell r="D196" t="str">
            <v>South East</v>
          </cell>
          <cell r="E196">
            <v>314</v>
          </cell>
          <cell r="F196">
            <v>274</v>
          </cell>
          <cell r="G196">
            <v>104</v>
          </cell>
          <cell r="H196">
            <v>104</v>
          </cell>
          <cell r="I196">
            <v>19</v>
          </cell>
          <cell r="J196">
            <v>87</v>
          </cell>
          <cell r="K196">
            <v>306</v>
          </cell>
          <cell r="L196">
            <v>8</v>
          </cell>
          <cell r="N196" t="str">
            <v/>
          </cell>
        </row>
        <row r="197">
          <cell r="A197">
            <v>308</v>
          </cell>
          <cell r="B197" t="str">
            <v>Hampshire</v>
          </cell>
          <cell r="C197" t="str">
            <v>Shire County</v>
          </cell>
          <cell r="D197" t="str">
            <v>South East</v>
          </cell>
          <cell r="E197">
            <v>36619</v>
          </cell>
          <cell r="F197">
            <v>24988</v>
          </cell>
          <cell r="G197">
            <v>4142</v>
          </cell>
          <cell r="H197">
            <v>9394</v>
          </cell>
          <cell r="I197">
            <v>1702</v>
          </cell>
          <cell r="J197">
            <v>21381</v>
          </cell>
          <cell r="K197">
            <v>34904</v>
          </cell>
          <cell r="L197">
            <v>1715</v>
          </cell>
          <cell r="N197" t="str">
            <v/>
          </cell>
        </row>
        <row r="198">
          <cell r="A198">
            <v>309</v>
          </cell>
          <cell r="B198" t="str">
            <v>Basingstoke and Deane</v>
          </cell>
          <cell r="C198" t="str">
            <v>Shire District</v>
          </cell>
          <cell r="D198" t="str">
            <v>South East</v>
          </cell>
          <cell r="E198">
            <v>565</v>
          </cell>
          <cell r="F198">
            <v>525</v>
          </cell>
          <cell r="G198">
            <v>283</v>
          </cell>
          <cell r="H198">
            <v>172</v>
          </cell>
          <cell r="I198">
            <v>18</v>
          </cell>
          <cell r="J198">
            <v>92</v>
          </cell>
          <cell r="K198">
            <v>547</v>
          </cell>
          <cell r="L198">
            <v>18</v>
          </cell>
          <cell r="N198" t="str">
            <v/>
          </cell>
        </row>
        <row r="199">
          <cell r="A199">
            <v>310</v>
          </cell>
          <cell r="B199" t="str">
            <v>East Hampshire</v>
          </cell>
          <cell r="C199" t="str">
            <v>Shire District</v>
          </cell>
          <cell r="D199" t="str">
            <v>South East</v>
          </cell>
          <cell r="E199">
            <v>274</v>
          </cell>
          <cell r="F199">
            <v>242</v>
          </cell>
          <cell r="G199">
            <v>83</v>
          </cell>
          <cell r="H199">
            <v>111</v>
          </cell>
          <cell r="I199">
            <v>11</v>
          </cell>
          <cell r="J199">
            <v>69</v>
          </cell>
          <cell r="K199">
            <v>247</v>
          </cell>
          <cell r="L199">
            <v>27</v>
          </cell>
          <cell r="N199" t="str">
            <v/>
          </cell>
        </row>
        <row r="200">
          <cell r="A200">
            <v>311</v>
          </cell>
          <cell r="B200" t="str">
            <v>Eastleigh</v>
          </cell>
          <cell r="C200" t="str">
            <v>Shire District</v>
          </cell>
          <cell r="D200" t="str">
            <v>South East</v>
          </cell>
          <cell r="E200">
            <v>537</v>
          </cell>
          <cell r="F200">
            <v>478</v>
          </cell>
          <cell r="G200">
            <v>226</v>
          </cell>
          <cell r="H200">
            <v>145</v>
          </cell>
          <cell r="I200">
            <v>35</v>
          </cell>
          <cell r="J200">
            <v>131</v>
          </cell>
          <cell r="K200">
            <v>478</v>
          </cell>
          <cell r="L200">
            <v>59</v>
          </cell>
          <cell r="N200" t="str">
            <v/>
          </cell>
        </row>
        <row r="201">
          <cell r="A201">
            <v>312</v>
          </cell>
          <cell r="B201" t="str">
            <v>Fareham</v>
          </cell>
          <cell r="C201" t="str">
            <v>Shire District</v>
          </cell>
          <cell r="D201" t="str">
            <v>South East</v>
          </cell>
          <cell r="E201">
            <v>479</v>
          </cell>
          <cell r="F201">
            <v>411</v>
          </cell>
          <cell r="G201">
            <v>227</v>
          </cell>
          <cell r="H201">
            <v>128</v>
          </cell>
          <cell r="I201">
            <v>30</v>
          </cell>
          <cell r="J201">
            <v>94</v>
          </cell>
          <cell r="K201">
            <v>420</v>
          </cell>
          <cell r="L201">
            <v>59</v>
          </cell>
          <cell r="N201" t="str">
            <v/>
          </cell>
        </row>
        <row r="202">
          <cell r="A202">
            <v>313</v>
          </cell>
          <cell r="B202" t="str">
            <v>Gosport</v>
          </cell>
          <cell r="C202" t="str">
            <v>Shire District</v>
          </cell>
          <cell r="D202" t="str">
            <v>South East</v>
          </cell>
          <cell r="E202">
            <v>274</v>
          </cell>
          <cell r="F202">
            <v>232</v>
          </cell>
          <cell r="G202">
            <v>73</v>
          </cell>
          <cell r="H202">
            <v>95</v>
          </cell>
          <cell r="I202">
            <v>13</v>
          </cell>
          <cell r="J202">
            <v>93</v>
          </cell>
          <cell r="K202">
            <v>269</v>
          </cell>
          <cell r="L202">
            <v>5</v>
          </cell>
          <cell r="N202" t="str">
            <v/>
          </cell>
        </row>
        <row r="203">
          <cell r="A203">
            <v>314</v>
          </cell>
          <cell r="B203" t="str">
            <v>Hart</v>
          </cell>
          <cell r="C203" t="str">
            <v>Shire District</v>
          </cell>
          <cell r="D203" t="str">
            <v>South East</v>
          </cell>
          <cell r="E203">
            <v>540.55970000000002</v>
          </cell>
          <cell r="F203">
            <v>191.89609000000004</v>
          </cell>
          <cell r="G203">
            <v>89.266739999999999</v>
          </cell>
          <cell r="H203">
            <v>61.494860000000003</v>
          </cell>
          <cell r="I203">
            <v>121.99788000000001</v>
          </cell>
          <cell r="J203">
            <v>267.80021999999997</v>
          </cell>
          <cell r="K203">
            <v>238.04464000000002</v>
          </cell>
          <cell r="L203">
            <v>302.51506000000001</v>
          </cell>
          <cell r="N203" t="str">
            <v>Constructed</v>
          </cell>
        </row>
        <row r="204">
          <cell r="A204">
            <v>315</v>
          </cell>
          <cell r="B204" t="str">
            <v>Havant</v>
          </cell>
          <cell r="C204" t="str">
            <v>Shire District</v>
          </cell>
          <cell r="D204" t="str">
            <v>South East</v>
          </cell>
          <cell r="E204">
            <v>381</v>
          </cell>
          <cell r="F204">
            <v>348</v>
          </cell>
          <cell r="G204">
            <v>202</v>
          </cell>
          <cell r="H204">
            <v>99</v>
          </cell>
          <cell r="I204">
            <v>11</v>
          </cell>
          <cell r="J204">
            <v>69</v>
          </cell>
          <cell r="K204">
            <v>360</v>
          </cell>
          <cell r="L204">
            <v>21</v>
          </cell>
          <cell r="N204" t="str">
            <v/>
          </cell>
        </row>
        <row r="205">
          <cell r="A205">
            <v>316</v>
          </cell>
          <cell r="B205" t="str">
            <v>New Forest</v>
          </cell>
          <cell r="C205" t="str">
            <v>Shire District</v>
          </cell>
          <cell r="D205" t="str">
            <v>South East</v>
          </cell>
          <cell r="E205">
            <v>1531</v>
          </cell>
          <cell r="F205">
            <v>827</v>
          </cell>
          <cell r="G205">
            <v>447</v>
          </cell>
          <cell r="H205">
            <v>187</v>
          </cell>
          <cell r="I205">
            <v>313</v>
          </cell>
          <cell r="J205">
            <v>584</v>
          </cell>
          <cell r="K205">
            <v>1071</v>
          </cell>
          <cell r="L205">
            <v>460</v>
          </cell>
          <cell r="N205" t="str">
            <v/>
          </cell>
        </row>
        <row r="206">
          <cell r="A206">
            <v>318</v>
          </cell>
          <cell r="B206" t="str">
            <v>Rushmoor</v>
          </cell>
          <cell r="C206" t="str">
            <v>Shire District</v>
          </cell>
          <cell r="D206" t="str">
            <v>South East</v>
          </cell>
          <cell r="E206">
            <v>298</v>
          </cell>
          <cell r="F206">
            <v>259</v>
          </cell>
          <cell r="G206">
            <v>94</v>
          </cell>
          <cell r="H206">
            <v>105</v>
          </cell>
          <cell r="I206">
            <v>13</v>
          </cell>
          <cell r="J206">
            <v>86</v>
          </cell>
          <cell r="K206">
            <v>298</v>
          </cell>
          <cell r="L206">
            <v>0</v>
          </cell>
          <cell r="N206" t="str">
            <v/>
          </cell>
        </row>
        <row r="207">
          <cell r="A207">
            <v>320</v>
          </cell>
          <cell r="B207" t="str">
            <v>Test Valley</v>
          </cell>
          <cell r="C207" t="str">
            <v>Shire District</v>
          </cell>
          <cell r="D207" t="str">
            <v>South East</v>
          </cell>
          <cell r="E207">
            <v>521</v>
          </cell>
          <cell r="F207">
            <v>461</v>
          </cell>
          <cell r="G207">
            <v>240</v>
          </cell>
          <cell r="H207">
            <v>143</v>
          </cell>
          <cell r="I207">
            <v>26</v>
          </cell>
          <cell r="J207">
            <v>112</v>
          </cell>
          <cell r="K207">
            <v>475</v>
          </cell>
          <cell r="L207">
            <v>46</v>
          </cell>
          <cell r="N207" t="str">
            <v/>
          </cell>
        </row>
        <row r="208">
          <cell r="A208">
            <v>321</v>
          </cell>
          <cell r="B208" t="str">
            <v>Winchester</v>
          </cell>
          <cell r="C208" t="str">
            <v>Shire District</v>
          </cell>
          <cell r="D208" t="str">
            <v>South East</v>
          </cell>
          <cell r="E208">
            <v>513</v>
          </cell>
          <cell r="F208">
            <v>448</v>
          </cell>
          <cell r="G208">
            <v>173</v>
          </cell>
          <cell r="H208">
            <v>180</v>
          </cell>
          <cell r="I208">
            <v>29</v>
          </cell>
          <cell r="J208">
            <v>131</v>
          </cell>
          <cell r="K208">
            <v>458</v>
          </cell>
          <cell r="L208">
            <v>55</v>
          </cell>
          <cell r="N208" t="str">
            <v/>
          </cell>
        </row>
        <row r="209">
          <cell r="A209">
            <v>322</v>
          </cell>
          <cell r="B209" t="str">
            <v>Isle of Wight</v>
          </cell>
          <cell r="C209" t="str">
            <v>English Unitary</v>
          </cell>
          <cell r="D209" t="str">
            <v>South East</v>
          </cell>
          <cell r="E209">
            <v>2789</v>
          </cell>
          <cell r="F209">
            <v>1655</v>
          </cell>
          <cell r="G209">
            <v>525</v>
          </cell>
          <cell r="H209">
            <v>612</v>
          </cell>
          <cell r="I209">
            <v>514</v>
          </cell>
          <cell r="J209">
            <v>1138</v>
          </cell>
          <cell r="K209">
            <v>2023</v>
          </cell>
          <cell r="L209">
            <v>766</v>
          </cell>
          <cell r="N209" t="str">
            <v/>
          </cell>
        </row>
        <row r="210">
          <cell r="A210">
            <v>325</v>
          </cell>
          <cell r="B210" t="str">
            <v>Oxfordshire</v>
          </cell>
          <cell r="C210" t="str">
            <v>Shire County</v>
          </cell>
          <cell r="D210" t="str">
            <v>South East</v>
          </cell>
          <cell r="E210">
            <v>14719</v>
          </cell>
          <cell r="F210">
            <v>9319</v>
          </cell>
          <cell r="G210">
            <v>1727</v>
          </cell>
          <cell r="H210">
            <v>3284</v>
          </cell>
          <cell r="I210">
            <v>838</v>
          </cell>
          <cell r="J210">
            <v>8870</v>
          </cell>
          <cell r="K210">
            <v>13072</v>
          </cell>
          <cell r="L210">
            <v>1647</v>
          </cell>
          <cell r="N210" t="str">
            <v/>
          </cell>
        </row>
        <row r="211">
          <cell r="A211">
            <v>326</v>
          </cell>
          <cell r="B211" t="str">
            <v>Cherwell</v>
          </cell>
          <cell r="C211" t="str">
            <v>Shire District</v>
          </cell>
          <cell r="D211" t="str">
            <v>South East</v>
          </cell>
          <cell r="E211">
            <v>434</v>
          </cell>
          <cell r="F211">
            <v>381</v>
          </cell>
          <cell r="G211">
            <v>213</v>
          </cell>
          <cell r="H211">
            <v>105</v>
          </cell>
          <cell r="I211">
            <v>13</v>
          </cell>
          <cell r="J211">
            <v>103</v>
          </cell>
          <cell r="K211">
            <v>429</v>
          </cell>
          <cell r="L211">
            <v>5</v>
          </cell>
          <cell r="N211" t="str">
            <v/>
          </cell>
        </row>
        <row r="212">
          <cell r="A212">
            <v>327</v>
          </cell>
          <cell r="B212" t="str">
            <v>Oxford</v>
          </cell>
          <cell r="C212" t="str">
            <v>Shire District</v>
          </cell>
          <cell r="D212" t="str">
            <v>South East</v>
          </cell>
          <cell r="E212">
            <v>1239</v>
          </cell>
          <cell r="F212">
            <v>1185</v>
          </cell>
          <cell r="G212">
            <v>788</v>
          </cell>
          <cell r="H212">
            <v>299</v>
          </cell>
          <cell r="I212">
            <v>37</v>
          </cell>
          <cell r="J212">
            <v>115</v>
          </cell>
          <cell r="K212">
            <v>1179</v>
          </cell>
          <cell r="L212">
            <v>60</v>
          </cell>
          <cell r="N212" t="str">
            <v/>
          </cell>
        </row>
        <row r="213">
          <cell r="A213">
            <v>328</v>
          </cell>
          <cell r="B213" t="str">
            <v>South Oxfordshire</v>
          </cell>
          <cell r="C213" t="str">
            <v>Shire District</v>
          </cell>
          <cell r="D213" t="str">
            <v>South East</v>
          </cell>
          <cell r="E213">
            <v>259</v>
          </cell>
          <cell r="F213">
            <v>240</v>
          </cell>
          <cell r="G213">
            <v>98</v>
          </cell>
          <cell r="H213">
            <v>112</v>
          </cell>
          <cell r="I213">
            <v>7</v>
          </cell>
          <cell r="J213">
            <v>42</v>
          </cell>
          <cell r="K213">
            <v>236</v>
          </cell>
          <cell r="L213">
            <v>23</v>
          </cell>
          <cell r="N213" t="str">
            <v/>
          </cell>
        </row>
        <row r="214">
          <cell r="A214">
            <v>329</v>
          </cell>
          <cell r="B214" t="str">
            <v>Vale of White Horse</v>
          </cell>
          <cell r="C214" t="str">
            <v>Shire District</v>
          </cell>
          <cell r="D214" t="str">
            <v>South East</v>
          </cell>
          <cell r="E214">
            <v>157</v>
          </cell>
          <cell r="F214">
            <v>142</v>
          </cell>
          <cell r="G214">
            <v>52</v>
          </cell>
          <cell r="H214">
            <v>63</v>
          </cell>
          <cell r="I214">
            <v>4</v>
          </cell>
          <cell r="J214">
            <v>38</v>
          </cell>
          <cell r="K214">
            <v>140</v>
          </cell>
          <cell r="L214">
            <v>17</v>
          </cell>
          <cell r="N214" t="str">
            <v/>
          </cell>
        </row>
        <row r="215">
          <cell r="A215">
            <v>330</v>
          </cell>
          <cell r="B215" t="str">
            <v>West Oxfordshire</v>
          </cell>
          <cell r="C215" t="str">
            <v>Shire District</v>
          </cell>
          <cell r="D215" t="str">
            <v>South East</v>
          </cell>
          <cell r="E215">
            <v>287</v>
          </cell>
          <cell r="F215">
            <v>233</v>
          </cell>
          <cell r="G215">
            <v>95</v>
          </cell>
          <cell r="H215">
            <v>85</v>
          </cell>
          <cell r="I215">
            <v>24</v>
          </cell>
          <cell r="J215">
            <v>83</v>
          </cell>
          <cell r="K215">
            <v>257</v>
          </cell>
          <cell r="L215">
            <v>30</v>
          </cell>
          <cell r="N215" t="str">
            <v/>
          </cell>
        </row>
        <row r="216">
          <cell r="A216">
            <v>345</v>
          </cell>
          <cell r="B216" t="str">
            <v>Devon</v>
          </cell>
          <cell r="C216" t="str">
            <v>Shire County</v>
          </cell>
          <cell r="D216" t="str">
            <v>South West</v>
          </cell>
          <cell r="E216">
            <v>16816</v>
          </cell>
          <cell r="F216">
            <v>11784</v>
          </cell>
          <cell r="G216">
            <v>2091</v>
          </cell>
          <cell r="H216">
            <v>3412</v>
          </cell>
          <cell r="I216">
            <v>1104</v>
          </cell>
          <cell r="J216">
            <v>10209</v>
          </cell>
          <cell r="K216">
            <v>16171</v>
          </cell>
          <cell r="L216">
            <v>645</v>
          </cell>
          <cell r="N216" t="str">
            <v/>
          </cell>
        </row>
        <row r="217">
          <cell r="A217">
            <v>346</v>
          </cell>
          <cell r="B217" t="str">
            <v>East Devon</v>
          </cell>
          <cell r="C217" t="str">
            <v>Shire District</v>
          </cell>
          <cell r="D217" t="str">
            <v>South West</v>
          </cell>
          <cell r="E217">
            <v>565</v>
          </cell>
          <cell r="F217">
            <v>462</v>
          </cell>
          <cell r="G217">
            <v>231</v>
          </cell>
          <cell r="H217">
            <v>145</v>
          </cell>
          <cell r="I217">
            <v>50</v>
          </cell>
          <cell r="J217">
            <v>139</v>
          </cell>
          <cell r="K217">
            <v>548</v>
          </cell>
          <cell r="L217">
            <v>17</v>
          </cell>
          <cell r="N217" t="str">
            <v/>
          </cell>
        </row>
        <row r="218">
          <cell r="A218">
            <v>347</v>
          </cell>
          <cell r="B218" t="str">
            <v>Exeter</v>
          </cell>
          <cell r="C218" t="str">
            <v>Shire District</v>
          </cell>
          <cell r="D218" t="str">
            <v>South West</v>
          </cell>
          <cell r="E218">
            <v>701</v>
          </cell>
          <cell r="F218">
            <v>633</v>
          </cell>
          <cell r="G218">
            <v>364</v>
          </cell>
          <cell r="H218">
            <v>176</v>
          </cell>
          <cell r="I218">
            <v>33</v>
          </cell>
          <cell r="J218">
            <v>128</v>
          </cell>
          <cell r="K218">
            <v>684</v>
          </cell>
          <cell r="L218">
            <v>17</v>
          </cell>
          <cell r="N218" t="str">
            <v/>
          </cell>
        </row>
        <row r="219">
          <cell r="A219">
            <v>348</v>
          </cell>
          <cell r="B219" t="str">
            <v>North Devon</v>
          </cell>
          <cell r="C219" t="str">
            <v>Shire District</v>
          </cell>
          <cell r="D219" t="str">
            <v>South West</v>
          </cell>
          <cell r="E219">
            <v>414</v>
          </cell>
          <cell r="F219">
            <v>382</v>
          </cell>
          <cell r="G219">
            <v>229</v>
          </cell>
          <cell r="H219">
            <v>97</v>
          </cell>
          <cell r="I219">
            <v>14</v>
          </cell>
          <cell r="J219">
            <v>74</v>
          </cell>
          <cell r="K219">
            <v>389</v>
          </cell>
          <cell r="L219">
            <v>25</v>
          </cell>
          <cell r="N219" t="str">
            <v/>
          </cell>
        </row>
        <row r="220">
          <cell r="A220">
            <v>350</v>
          </cell>
          <cell r="B220" t="str">
            <v>South Hams</v>
          </cell>
          <cell r="C220" t="str">
            <v>Shire District</v>
          </cell>
          <cell r="D220" t="str">
            <v>South West</v>
          </cell>
          <cell r="E220">
            <v>413</v>
          </cell>
          <cell r="F220">
            <v>379</v>
          </cell>
          <cell r="G220">
            <v>233</v>
          </cell>
          <cell r="H220">
            <v>93</v>
          </cell>
          <cell r="I220">
            <v>19</v>
          </cell>
          <cell r="J220">
            <v>68</v>
          </cell>
          <cell r="K220">
            <v>374</v>
          </cell>
          <cell r="L220">
            <v>39</v>
          </cell>
          <cell r="N220" t="str">
            <v/>
          </cell>
        </row>
        <row r="221">
          <cell r="A221">
            <v>351</v>
          </cell>
          <cell r="B221" t="str">
            <v>Teignbridge</v>
          </cell>
          <cell r="C221" t="str">
            <v>Shire District</v>
          </cell>
          <cell r="D221" t="str">
            <v>South West</v>
          </cell>
          <cell r="E221">
            <v>852</v>
          </cell>
          <cell r="F221">
            <v>510</v>
          </cell>
          <cell r="G221">
            <v>254</v>
          </cell>
          <cell r="H221">
            <v>148</v>
          </cell>
          <cell r="I221">
            <v>177</v>
          </cell>
          <cell r="J221">
            <v>273</v>
          </cell>
          <cell r="K221">
            <v>501</v>
          </cell>
          <cell r="L221">
            <v>351</v>
          </cell>
          <cell r="N221" t="str">
            <v/>
          </cell>
        </row>
        <row r="222">
          <cell r="A222">
            <v>352</v>
          </cell>
          <cell r="B222" t="str">
            <v>Mid Devon</v>
          </cell>
          <cell r="C222" t="str">
            <v>Shire District</v>
          </cell>
          <cell r="D222" t="str">
            <v>South West</v>
          </cell>
          <cell r="E222">
            <v>561</v>
          </cell>
          <cell r="F222">
            <v>370</v>
          </cell>
          <cell r="G222">
            <v>190</v>
          </cell>
          <cell r="H222">
            <v>97</v>
          </cell>
          <cell r="I222">
            <v>80</v>
          </cell>
          <cell r="J222">
            <v>194</v>
          </cell>
          <cell r="K222">
            <v>448</v>
          </cell>
          <cell r="L222">
            <v>113</v>
          </cell>
          <cell r="N222" t="str">
            <v/>
          </cell>
        </row>
        <row r="223">
          <cell r="A223">
            <v>354</v>
          </cell>
          <cell r="B223" t="str">
            <v>Torridge</v>
          </cell>
          <cell r="C223" t="str">
            <v>Shire District</v>
          </cell>
          <cell r="D223" t="str">
            <v>South West</v>
          </cell>
          <cell r="E223">
            <v>272</v>
          </cell>
          <cell r="F223">
            <v>220</v>
          </cell>
          <cell r="G223">
            <v>95</v>
          </cell>
          <cell r="H223">
            <v>64</v>
          </cell>
          <cell r="I223">
            <v>30</v>
          </cell>
          <cell r="J223">
            <v>83</v>
          </cell>
          <cell r="K223">
            <v>244</v>
          </cell>
          <cell r="L223">
            <v>28</v>
          </cell>
          <cell r="N223" t="str">
            <v/>
          </cell>
        </row>
        <row r="224">
          <cell r="A224">
            <v>355</v>
          </cell>
          <cell r="B224" t="str">
            <v>West Devon</v>
          </cell>
          <cell r="C224" t="str">
            <v>Shire District</v>
          </cell>
          <cell r="D224" t="str">
            <v>South West</v>
          </cell>
          <cell r="E224">
            <v>106</v>
          </cell>
          <cell r="F224">
            <v>97</v>
          </cell>
          <cell r="G224">
            <v>23</v>
          </cell>
          <cell r="H224">
            <v>57</v>
          </cell>
          <cell r="I224">
            <v>6</v>
          </cell>
          <cell r="J224">
            <v>20</v>
          </cell>
          <cell r="K224">
            <v>100</v>
          </cell>
          <cell r="L224">
            <v>6</v>
          </cell>
          <cell r="N224" t="str">
            <v/>
          </cell>
        </row>
        <row r="225">
          <cell r="A225">
            <v>356</v>
          </cell>
          <cell r="B225" t="str">
            <v>Dorset</v>
          </cell>
          <cell r="C225" t="str">
            <v>Shire County</v>
          </cell>
          <cell r="D225" t="str">
            <v>South West</v>
          </cell>
          <cell r="E225">
            <v>12702</v>
          </cell>
          <cell r="F225">
            <v>7638</v>
          </cell>
          <cell r="G225">
            <v>1907</v>
          </cell>
          <cell r="H225">
            <v>2403</v>
          </cell>
          <cell r="I225">
            <v>1042</v>
          </cell>
          <cell r="J225">
            <v>7350</v>
          </cell>
          <cell r="K225">
            <v>10421</v>
          </cell>
          <cell r="L225">
            <v>2281</v>
          </cell>
          <cell r="N225" t="str">
            <v/>
          </cell>
        </row>
        <row r="226">
          <cell r="A226">
            <v>358</v>
          </cell>
          <cell r="B226" t="str">
            <v>Christchurch</v>
          </cell>
          <cell r="C226" t="str">
            <v>Shire District</v>
          </cell>
          <cell r="D226" t="str">
            <v>South West</v>
          </cell>
          <cell r="E226">
            <v>277</v>
          </cell>
          <cell r="F226">
            <v>204</v>
          </cell>
          <cell r="G226">
            <v>91</v>
          </cell>
          <cell r="H226">
            <v>61</v>
          </cell>
          <cell r="I226">
            <v>39</v>
          </cell>
          <cell r="J226">
            <v>86</v>
          </cell>
          <cell r="K226">
            <v>250</v>
          </cell>
          <cell r="L226">
            <v>27</v>
          </cell>
          <cell r="N226" t="str">
            <v/>
          </cell>
        </row>
        <row r="227">
          <cell r="A227">
            <v>359</v>
          </cell>
          <cell r="B227" t="str">
            <v>North Dorset</v>
          </cell>
          <cell r="C227" t="str">
            <v>Shire District</v>
          </cell>
          <cell r="D227" t="str">
            <v>South West</v>
          </cell>
          <cell r="E227">
            <v>130</v>
          </cell>
          <cell r="F227">
            <v>104</v>
          </cell>
          <cell r="G227">
            <v>35</v>
          </cell>
          <cell r="H227">
            <v>41</v>
          </cell>
          <cell r="I227">
            <v>6</v>
          </cell>
          <cell r="J227">
            <v>48</v>
          </cell>
          <cell r="K227">
            <v>121</v>
          </cell>
          <cell r="L227">
            <v>9</v>
          </cell>
          <cell r="N227" t="str">
            <v/>
          </cell>
        </row>
        <row r="228">
          <cell r="A228">
            <v>361</v>
          </cell>
          <cell r="B228" t="str">
            <v>Purbeck</v>
          </cell>
          <cell r="C228" t="str">
            <v>Shire District</v>
          </cell>
          <cell r="D228" t="str">
            <v>South West</v>
          </cell>
          <cell r="E228">
            <v>201</v>
          </cell>
          <cell r="F228">
            <v>137</v>
          </cell>
          <cell r="G228">
            <v>41</v>
          </cell>
          <cell r="H228">
            <v>46</v>
          </cell>
          <cell r="I228">
            <v>25</v>
          </cell>
          <cell r="J228">
            <v>89</v>
          </cell>
          <cell r="K228">
            <v>160</v>
          </cell>
          <cell r="L228">
            <v>41</v>
          </cell>
          <cell r="N228" t="str">
            <v/>
          </cell>
        </row>
        <row r="229">
          <cell r="A229">
            <v>362</v>
          </cell>
          <cell r="B229" t="str">
            <v>West Dorset</v>
          </cell>
          <cell r="C229" t="str">
            <v>Shire District</v>
          </cell>
          <cell r="D229" t="str">
            <v>South West</v>
          </cell>
          <cell r="E229">
            <v>75</v>
          </cell>
          <cell r="F229">
            <v>12</v>
          </cell>
          <cell r="G229">
            <v>0</v>
          </cell>
          <cell r="H229">
            <v>0</v>
          </cell>
          <cell r="I229">
            <v>32</v>
          </cell>
          <cell r="J229">
            <v>43</v>
          </cell>
          <cell r="K229">
            <v>0</v>
          </cell>
          <cell r="L229">
            <v>75</v>
          </cell>
          <cell r="N229" t="str">
            <v/>
          </cell>
        </row>
        <row r="230">
          <cell r="A230">
            <v>363</v>
          </cell>
          <cell r="B230" t="str">
            <v>Weymouth and Portland</v>
          </cell>
          <cell r="C230" t="str">
            <v>Shire District</v>
          </cell>
          <cell r="D230" t="str">
            <v>South West</v>
          </cell>
          <cell r="E230">
            <v>569</v>
          </cell>
          <cell r="F230">
            <v>477</v>
          </cell>
          <cell r="G230">
            <v>195</v>
          </cell>
          <cell r="H230">
            <v>169</v>
          </cell>
          <cell r="I230">
            <v>32</v>
          </cell>
          <cell r="J230">
            <v>173</v>
          </cell>
          <cell r="K230">
            <v>547</v>
          </cell>
          <cell r="L230">
            <v>22</v>
          </cell>
          <cell r="N230" t="str">
            <v/>
          </cell>
        </row>
        <row r="231">
          <cell r="A231">
            <v>364</v>
          </cell>
          <cell r="B231" t="str">
            <v>East Dorset</v>
          </cell>
          <cell r="C231" t="str">
            <v>Shire District</v>
          </cell>
          <cell r="D231" t="str">
            <v>South West</v>
          </cell>
          <cell r="E231">
            <v>349</v>
          </cell>
          <cell r="F231">
            <v>243</v>
          </cell>
          <cell r="G231">
            <v>72</v>
          </cell>
          <cell r="H231">
            <v>65</v>
          </cell>
          <cell r="I231">
            <v>57</v>
          </cell>
          <cell r="J231">
            <v>155</v>
          </cell>
          <cell r="K231">
            <v>252</v>
          </cell>
          <cell r="L231">
            <v>97</v>
          </cell>
          <cell r="N231" t="str">
            <v/>
          </cell>
        </row>
        <row r="232">
          <cell r="A232">
            <v>365</v>
          </cell>
          <cell r="B232" t="str">
            <v>Gloucestershire</v>
          </cell>
          <cell r="C232" t="str">
            <v>Shire County</v>
          </cell>
          <cell r="D232" t="str">
            <v>South West</v>
          </cell>
          <cell r="E232">
            <v>10893</v>
          </cell>
          <cell r="F232">
            <v>6742</v>
          </cell>
          <cell r="G232">
            <v>1129</v>
          </cell>
          <cell r="H232">
            <v>2528</v>
          </cell>
          <cell r="I232">
            <v>753</v>
          </cell>
          <cell r="J232">
            <v>6483</v>
          </cell>
          <cell r="K232">
            <v>8248</v>
          </cell>
          <cell r="L232">
            <v>2645</v>
          </cell>
          <cell r="N232" t="str">
            <v/>
          </cell>
        </row>
        <row r="233">
          <cell r="A233">
            <v>366</v>
          </cell>
          <cell r="B233" t="str">
            <v>Cheltenham</v>
          </cell>
          <cell r="C233" t="str">
            <v>Shire District</v>
          </cell>
          <cell r="D233" t="str">
            <v>South West</v>
          </cell>
          <cell r="E233">
            <v>484</v>
          </cell>
          <cell r="F233">
            <v>302</v>
          </cell>
          <cell r="G233">
            <v>130</v>
          </cell>
          <cell r="H233">
            <v>90</v>
          </cell>
          <cell r="I233">
            <v>68</v>
          </cell>
          <cell r="J233">
            <v>196</v>
          </cell>
          <cell r="K233">
            <v>360</v>
          </cell>
          <cell r="L233">
            <v>124</v>
          </cell>
          <cell r="N233" t="str">
            <v/>
          </cell>
        </row>
        <row r="234">
          <cell r="A234">
            <v>367</v>
          </cell>
          <cell r="B234" t="str">
            <v>Cotswold</v>
          </cell>
          <cell r="C234" t="str">
            <v>Shire District</v>
          </cell>
          <cell r="D234" t="str">
            <v>South West</v>
          </cell>
          <cell r="E234">
            <v>277</v>
          </cell>
          <cell r="F234">
            <v>230</v>
          </cell>
          <cell r="G234">
            <v>68</v>
          </cell>
          <cell r="H234">
            <v>89</v>
          </cell>
          <cell r="I234">
            <v>11</v>
          </cell>
          <cell r="J234">
            <v>109</v>
          </cell>
          <cell r="K234">
            <v>257</v>
          </cell>
          <cell r="L234">
            <v>20</v>
          </cell>
          <cell r="N234" t="str">
            <v/>
          </cell>
        </row>
        <row r="235">
          <cell r="A235">
            <v>368</v>
          </cell>
          <cell r="B235" t="str">
            <v>Forest of Dean</v>
          </cell>
          <cell r="C235" t="str">
            <v>Shire District</v>
          </cell>
          <cell r="D235" t="str">
            <v>South West</v>
          </cell>
          <cell r="E235">
            <v>287</v>
          </cell>
          <cell r="F235">
            <v>175</v>
          </cell>
          <cell r="G235">
            <v>68</v>
          </cell>
          <cell r="H235">
            <v>51</v>
          </cell>
          <cell r="I235">
            <v>51</v>
          </cell>
          <cell r="J235">
            <v>117</v>
          </cell>
          <cell r="K235">
            <v>248</v>
          </cell>
          <cell r="L235">
            <v>39</v>
          </cell>
          <cell r="N235" t="str">
            <v/>
          </cell>
        </row>
        <row r="236">
          <cell r="A236">
            <v>369</v>
          </cell>
          <cell r="B236" t="str">
            <v>Gloucester</v>
          </cell>
          <cell r="C236" t="str">
            <v>Shire District</v>
          </cell>
          <cell r="D236" t="str">
            <v>South West</v>
          </cell>
          <cell r="E236">
            <v>397</v>
          </cell>
          <cell r="F236">
            <v>269</v>
          </cell>
          <cell r="G236">
            <v>105</v>
          </cell>
          <cell r="H236">
            <v>109</v>
          </cell>
          <cell r="I236">
            <v>49</v>
          </cell>
          <cell r="J236">
            <v>134</v>
          </cell>
          <cell r="K236">
            <v>314</v>
          </cell>
          <cell r="L236">
            <v>83</v>
          </cell>
          <cell r="N236" t="str">
            <v/>
          </cell>
        </row>
        <row r="237">
          <cell r="A237">
            <v>370</v>
          </cell>
          <cell r="B237" t="str">
            <v>Stroud</v>
          </cell>
          <cell r="C237" t="str">
            <v>Shire District</v>
          </cell>
          <cell r="D237" t="str">
            <v>South West</v>
          </cell>
          <cell r="E237">
            <v>554</v>
          </cell>
          <cell r="F237">
            <v>359</v>
          </cell>
          <cell r="G237">
            <v>137</v>
          </cell>
          <cell r="H237">
            <v>142</v>
          </cell>
          <cell r="I237">
            <v>93</v>
          </cell>
          <cell r="J237">
            <v>182</v>
          </cell>
          <cell r="K237">
            <v>402</v>
          </cell>
          <cell r="L237">
            <v>152</v>
          </cell>
          <cell r="N237" t="str">
            <v/>
          </cell>
        </row>
        <row r="238">
          <cell r="A238">
            <v>371</v>
          </cell>
          <cell r="B238" t="str">
            <v>Tewkesbury</v>
          </cell>
          <cell r="C238" t="str">
            <v>Shire District</v>
          </cell>
          <cell r="D238" t="str">
            <v>South West</v>
          </cell>
          <cell r="E238">
            <v>354</v>
          </cell>
          <cell r="F238">
            <v>221</v>
          </cell>
          <cell r="G238">
            <v>107</v>
          </cell>
          <cell r="H238">
            <v>80</v>
          </cell>
          <cell r="I238">
            <v>68</v>
          </cell>
          <cell r="J238">
            <v>99</v>
          </cell>
          <cell r="K238">
            <v>252</v>
          </cell>
          <cell r="L238">
            <v>102</v>
          </cell>
          <cell r="N238" t="str">
            <v/>
          </cell>
        </row>
        <row r="239">
          <cell r="A239">
            <v>372</v>
          </cell>
          <cell r="B239" t="str">
            <v>Somerset</v>
          </cell>
          <cell r="C239" t="str">
            <v>Shire County</v>
          </cell>
          <cell r="D239" t="str">
            <v>South West</v>
          </cell>
          <cell r="E239">
            <v>12200</v>
          </cell>
          <cell r="F239">
            <v>8749</v>
          </cell>
          <cell r="G239">
            <v>1520</v>
          </cell>
          <cell r="H239">
            <v>2859</v>
          </cell>
          <cell r="I239">
            <v>740</v>
          </cell>
          <cell r="J239">
            <v>7081</v>
          </cell>
          <cell r="K239">
            <v>12200</v>
          </cell>
          <cell r="L239">
            <v>0</v>
          </cell>
          <cell r="N239" t="str">
            <v/>
          </cell>
        </row>
        <row r="240">
          <cell r="A240">
            <v>373</v>
          </cell>
          <cell r="B240" t="str">
            <v>Mendip</v>
          </cell>
          <cell r="C240" t="str">
            <v>Shire District</v>
          </cell>
          <cell r="D240" t="str">
            <v>South West</v>
          </cell>
          <cell r="E240">
            <v>165</v>
          </cell>
          <cell r="F240">
            <v>147</v>
          </cell>
          <cell r="G240">
            <v>52</v>
          </cell>
          <cell r="H240">
            <v>71</v>
          </cell>
          <cell r="I240">
            <v>6</v>
          </cell>
          <cell r="J240">
            <v>36</v>
          </cell>
          <cell r="K240">
            <v>150</v>
          </cell>
          <cell r="L240">
            <v>15</v>
          </cell>
          <cell r="N240" t="str">
            <v/>
          </cell>
        </row>
        <row r="241">
          <cell r="A241">
            <v>374</v>
          </cell>
          <cell r="B241" t="str">
            <v>Sedgemoor</v>
          </cell>
          <cell r="C241" t="str">
            <v>Shire District</v>
          </cell>
          <cell r="D241" t="str">
            <v>South West</v>
          </cell>
          <cell r="E241">
            <v>354</v>
          </cell>
          <cell r="F241">
            <v>302</v>
          </cell>
          <cell r="G241">
            <v>123</v>
          </cell>
          <cell r="H241">
            <v>110</v>
          </cell>
          <cell r="I241">
            <v>25</v>
          </cell>
          <cell r="J241">
            <v>96</v>
          </cell>
          <cell r="K241">
            <v>334</v>
          </cell>
          <cell r="L241">
            <v>20</v>
          </cell>
          <cell r="N241" t="str">
            <v/>
          </cell>
        </row>
        <row r="242">
          <cell r="A242">
            <v>375</v>
          </cell>
          <cell r="B242" t="str">
            <v>Taunton Deane</v>
          </cell>
          <cell r="C242" t="str">
            <v>Shire District</v>
          </cell>
          <cell r="D242" t="str">
            <v>South West</v>
          </cell>
          <cell r="E242">
            <v>563.37230999999997</v>
          </cell>
          <cell r="F242">
            <v>510.06577999999996</v>
          </cell>
          <cell r="G242">
            <v>271.76763</v>
          </cell>
          <cell r="H242">
            <v>147.78604999999999</v>
          </cell>
          <cell r="I242">
            <v>27.77187</v>
          </cell>
          <cell r="J242">
            <v>116.04676000000001</v>
          </cell>
          <cell r="K242">
            <v>537.58414000000005</v>
          </cell>
          <cell r="L242">
            <v>25.788170000000001</v>
          </cell>
          <cell r="N242" t="str">
            <v>De-receipted</v>
          </cell>
        </row>
        <row r="243">
          <cell r="A243">
            <v>376</v>
          </cell>
          <cell r="B243" t="str">
            <v>West Somerset</v>
          </cell>
          <cell r="C243" t="str">
            <v>Shire District</v>
          </cell>
          <cell r="D243" t="str">
            <v>South West</v>
          </cell>
          <cell r="E243">
            <v>79.348210000000009</v>
          </cell>
          <cell r="F243">
            <v>71.588179999999994</v>
          </cell>
          <cell r="G243">
            <v>25.788170000000001</v>
          </cell>
          <cell r="H243">
            <v>29.755579999999998</v>
          </cell>
          <cell r="I243">
            <v>3.9674100000000001</v>
          </cell>
          <cell r="J243">
            <v>19.837050000000001</v>
          </cell>
          <cell r="K243">
            <v>79.348210000000009</v>
          </cell>
          <cell r="L243">
            <v>0</v>
          </cell>
          <cell r="N243" t="str">
            <v>De-receipted</v>
          </cell>
        </row>
        <row r="244">
          <cell r="A244">
            <v>377</v>
          </cell>
          <cell r="B244" t="str">
            <v>South Somerset</v>
          </cell>
          <cell r="C244" t="str">
            <v>Shire District</v>
          </cell>
          <cell r="D244" t="str">
            <v>South West</v>
          </cell>
          <cell r="E244">
            <v>490</v>
          </cell>
          <cell r="F244">
            <v>419</v>
          </cell>
          <cell r="G244">
            <v>154</v>
          </cell>
          <cell r="H244">
            <v>133</v>
          </cell>
          <cell r="I244">
            <v>47</v>
          </cell>
          <cell r="J244">
            <v>156</v>
          </cell>
          <cell r="K244">
            <v>455</v>
          </cell>
          <cell r="L244">
            <v>35</v>
          </cell>
          <cell r="N244" t="str">
            <v/>
          </cell>
        </row>
        <row r="245">
          <cell r="A245">
            <v>384</v>
          </cell>
          <cell r="B245" t="str">
            <v>East Sussex</v>
          </cell>
          <cell r="C245" t="str">
            <v>Shire County</v>
          </cell>
          <cell r="D245" t="str">
            <v>South East</v>
          </cell>
          <cell r="E245">
            <v>11947</v>
          </cell>
          <cell r="F245">
            <v>9112</v>
          </cell>
          <cell r="G245">
            <v>1678</v>
          </cell>
          <cell r="H245">
            <v>3574</v>
          </cell>
          <cell r="I245">
            <v>682</v>
          </cell>
          <cell r="J245">
            <v>6013</v>
          </cell>
          <cell r="K245">
            <v>11340</v>
          </cell>
          <cell r="L245">
            <v>607</v>
          </cell>
          <cell r="N245" t="str">
            <v/>
          </cell>
        </row>
        <row r="246">
          <cell r="A246">
            <v>386</v>
          </cell>
          <cell r="B246" t="str">
            <v>Eastbourne</v>
          </cell>
          <cell r="C246" t="str">
            <v>Shire District</v>
          </cell>
          <cell r="D246" t="str">
            <v>South East</v>
          </cell>
          <cell r="E246">
            <v>609</v>
          </cell>
          <cell r="F246">
            <v>459</v>
          </cell>
          <cell r="G246">
            <v>173</v>
          </cell>
          <cell r="H246">
            <v>174</v>
          </cell>
          <cell r="I246">
            <v>99</v>
          </cell>
          <cell r="J246">
            <v>163</v>
          </cell>
          <cell r="K246">
            <v>365</v>
          </cell>
          <cell r="L246">
            <v>244</v>
          </cell>
          <cell r="N246" t="str">
            <v/>
          </cell>
        </row>
        <row r="247">
          <cell r="A247">
            <v>387</v>
          </cell>
          <cell r="B247" t="str">
            <v>Hastings</v>
          </cell>
          <cell r="C247" t="str">
            <v>Shire District</v>
          </cell>
          <cell r="D247" t="str">
            <v>South East</v>
          </cell>
          <cell r="E247">
            <v>440</v>
          </cell>
          <cell r="F247">
            <v>380</v>
          </cell>
          <cell r="G247">
            <v>142</v>
          </cell>
          <cell r="H247">
            <v>134</v>
          </cell>
          <cell r="I247">
            <v>49</v>
          </cell>
          <cell r="J247">
            <v>115</v>
          </cell>
          <cell r="K247">
            <v>357</v>
          </cell>
          <cell r="L247">
            <v>83</v>
          </cell>
          <cell r="N247" t="str">
            <v/>
          </cell>
        </row>
        <row r="248">
          <cell r="A248">
            <v>389</v>
          </cell>
          <cell r="B248" t="str">
            <v>Lewes</v>
          </cell>
          <cell r="C248" t="str">
            <v>Shire District</v>
          </cell>
          <cell r="D248" t="str">
            <v>South East</v>
          </cell>
          <cell r="E248">
            <v>447</v>
          </cell>
          <cell r="F248">
            <v>393</v>
          </cell>
          <cell r="G248">
            <v>208</v>
          </cell>
          <cell r="H248">
            <v>110</v>
          </cell>
          <cell r="I248">
            <v>32</v>
          </cell>
          <cell r="J248">
            <v>97</v>
          </cell>
          <cell r="K248">
            <v>427</v>
          </cell>
          <cell r="L248">
            <v>20</v>
          </cell>
          <cell r="N248" t="str">
            <v/>
          </cell>
        </row>
        <row r="249">
          <cell r="A249">
            <v>390</v>
          </cell>
          <cell r="B249" t="str">
            <v>Rother</v>
          </cell>
          <cell r="C249" t="str">
            <v>Shire District</v>
          </cell>
          <cell r="D249" t="str">
            <v>South East</v>
          </cell>
          <cell r="E249">
            <v>278</v>
          </cell>
          <cell r="F249">
            <v>246</v>
          </cell>
          <cell r="G249">
            <v>99</v>
          </cell>
          <cell r="H249">
            <v>93</v>
          </cell>
          <cell r="I249">
            <v>9</v>
          </cell>
          <cell r="J249">
            <v>77</v>
          </cell>
          <cell r="K249">
            <v>255</v>
          </cell>
          <cell r="L249">
            <v>23</v>
          </cell>
          <cell r="N249" t="str">
            <v/>
          </cell>
        </row>
        <row r="250">
          <cell r="A250">
            <v>391</v>
          </cell>
          <cell r="B250" t="str">
            <v>Wealden</v>
          </cell>
          <cell r="C250" t="str">
            <v>Shire District</v>
          </cell>
          <cell r="D250" t="str">
            <v>South East</v>
          </cell>
          <cell r="E250">
            <v>343</v>
          </cell>
          <cell r="F250">
            <v>304</v>
          </cell>
          <cell r="G250">
            <v>115</v>
          </cell>
          <cell r="H250">
            <v>131</v>
          </cell>
          <cell r="I250">
            <v>16</v>
          </cell>
          <cell r="J250">
            <v>81</v>
          </cell>
          <cell r="K250">
            <v>320</v>
          </cell>
          <cell r="L250">
            <v>23</v>
          </cell>
          <cell r="N250" t="str">
            <v/>
          </cell>
        </row>
        <row r="251">
          <cell r="A251">
            <v>392</v>
          </cell>
          <cell r="B251" t="str">
            <v>Kent</v>
          </cell>
          <cell r="C251" t="str">
            <v>Shire County</v>
          </cell>
          <cell r="D251" t="str">
            <v>South East</v>
          </cell>
          <cell r="E251">
            <v>30024</v>
          </cell>
          <cell r="F251">
            <v>21371</v>
          </cell>
          <cell r="G251">
            <v>3373</v>
          </cell>
          <cell r="H251">
            <v>8905</v>
          </cell>
          <cell r="I251">
            <v>1592</v>
          </cell>
          <cell r="J251">
            <v>16154</v>
          </cell>
          <cell r="K251">
            <v>25343</v>
          </cell>
          <cell r="L251">
            <v>4681</v>
          </cell>
          <cell r="N251" t="str">
            <v/>
          </cell>
        </row>
        <row r="252">
          <cell r="A252">
            <v>393</v>
          </cell>
          <cell r="B252" t="str">
            <v>Ashford</v>
          </cell>
          <cell r="C252" t="str">
            <v>Shire District</v>
          </cell>
          <cell r="D252" t="str">
            <v>South East</v>
          </cell>
          <cell r="E252">
            <v>434</v>
          </cell>
          <cell r="F252">
            <v>380</v>
          </cell>
          <cell r="G252">
            <v>141</v>
          </cell>
          <cell r="H252">
            <v>159</v>
          </cell>
          <cell r="I252">
            <v>22</v>
          </cell>
          <cell r="J252">
            <v>112</v>
          </cell>
          <cell r="K252">
            <v>422</v>
          </cell>
          <cell r="L252">
            <v>12</v>
          </cell>
          <cell r="N252" t="str">
            <v/>
          </cell>
        </row>
        <row r="253">
          <cell r="A253">
            <v>394</v>
          </cell>
          <cell r="B253" t="str">
            <v>Canterbury</v>
          </cell>
          <cell r="C253" t="str">
            <v>Shire District</v>
          </cell>
          <cell r="D253" t="str">
            <v>South East</v>
          </cell>
          <cell r="E253">
            <v>681</v>
          </cell>
          <cell r="F253">
            <v>395</v>
          </cell>
          <cell r="G253">
            <v>169</v>
          </cell>
          <cell r="H253">
            <v>137</v>
          </cell>
          <cell r="I253">
            <v>133</v>
          </cell>
          <cell r="J253">
            <v>242</v>
          </cell>
          <cell r="K253">
            <v>535</v>
          </cell>
          <cell r="L253">
            <v>146</v>
          </cell>
          <cell r="N253" t="str">
            <v/>
          </cell>
        </row>
        <row r="254">
          <cell r="A254">
            <v>395</v>
          </cell>
          <cell r="B254" t="str">
            <v>Dartford</v>
          </cell>
          <cell r="C254" t="str">
            <v>Shire District</v>
          </cell>
          <cell r="D254" t="str">
            <v>South East</v>
          </cell>
          <cell r="E254">
            <v>325.32767999999999</v>
          </cell>
          <cell r="F254">
            <v>243.59867000000003</v>
          </cell>
          <cell r="G254">
            <v>92.2423</v>
          </cell>
          <cell r="H254">
            <v>93.23415</v>
          </cell>
          <cell r="I254">
            <v>36.698549999999997</v>
          </cell>
          <cell r="J254">
            <v>103.15268</v>
          </cell>
          <cell r="K254">
            <v>281.68615999999997</v>
          </cell>
          <cell r="L254">
            <v>43.64152</v>
          </cell>
          <cell r="N254" t="str">
            <v>Non-responder</v>
          </cell>
        </row>
        <row r="255">
          <cell r="A255">
            <v>396</v>
          </cell>
          <cell r="B255" t="str">
            <v>Dover</v>
          </cell>
          <cell r="C255" t="str">
            <v>Shire District</v>
          </cell>
          <cell r="D255" t="str">
            <v>South East</v>
          </cell>
          <cell r="E255">
            <v>283</v>
          </cell>
          <cell r="F255">
            <v>225</v>
          </cell>
          <cell r="G255">
            <v>89</v>
          </cell>
          <cell r="H255">
            <v>92</v>
          </cell>
          <cell r="I255">
            <v>32</v>
          </cell>
          <cell r="J255">
            <v>70</v>
          </cell>
          <cell r="K255">
            <v>239</v>
          </cell>
          <cell r="L255">
            <v>44</v>
          </cell>
          <cell r="N255" t="str">
            <v/>
          </cell>
        </row>
        <row r="256">
          <cell r="A256">
            <v>398</v>
          </cell>
          <cell r="B256" t="str">
            <v>Gravesham</v>
          </cell>
          <cell r="C256" t="str">
            <v>Shire District</v>
          </cell>
          <cell r="D256" t="str">
            <v>South East</v>
          </cell>
          <cell r="E256">
            <v>539</v>
          </cell>
          <cell r="F256">
            <v>496</v>
          </cell>
          <cell r="G256">
            <v>261</v>
          </cell>
          <cell r="H256">
            <v>180</v>
          </cell>
          <cell r="I256">
            <v>20</v>
          </cell>
          <cell r="J256">
            <v>78</v>
          </cell>
          <cell r="K256">
            <v>539</v>
          </cell>
          <cell r="L256">
            <v>0</v>
          </cell>
          <cell r="N256" t="str">
            <v/>
          </cell>
        </row>
        <row r="257">
          <cell r="A257">
            <v>399</v>
          </cell>
          <cell r="B257" t="str">
            <v>Maidstone</v>
          </cell>
          <cell r="C257" t="str">
            <v>Shire District</v>
          </cell>
          <cell r="D257" t="str">
            <v>South East</v>
          </cell>
          <cell r="E257">
            <v>532</v>
          </cell>
          <cell r="F257">
            <v>476</v>
          </cell>
          <cell r="G257">
            <v>224</v>
          </cell>
          <cell r="H257">
            <v>177</v>
          </cell>
          <cell r="I257">
            <v>22</v>
          </cell>
          <cell r="J257">
            <v>109</v>
          </cell>
          <cell r="K257">
            <v>499</v>
          </cell>
          <cell r="L257">
            <v>33</v>
          </cell>
          <cell r="N257" t="str">
            <v/>
          </cell>
        </row>
        <row r="258">
          <cell r="A258">
            <v>401</v>
          </cell>
          <cell r="B258" t="str">
            <v>Sevenoaks</v>
          </cell>
          <cell r="C258" t="str">
            <v>Shire District</v>
          </cell>
          <cell r="D258" t="str">
            <v>South East</v>
          </cell>
          <cell r="E258">
            <v>400</v>
          </cell>
          <cell r="F258">
            <v>356</v>
          </cell>
          <cell r="G258">
            <v>193</v>
          </cell>
          <cell r="H258">
            <v>110</v>
          </cell>
          <cell r="I258">
            <v>17</v>
          </cell>
          <cell r="J258">
            <v>80</v>
          </cell>
          <cell r="K258">
            <v>367</v>
          </cell>
          <cell r="L258">
            <v>33</v>
          </cell>
          <cell r="N258" t="str">
            <v/>
          </cell>
        </row>
        <row r="259">
          <cell r="A259">
            <v>402</v>
          </cell>
          <cell r="B259" t="str">
            <v>Shepway</v>
          </cell>
          <cell r="C259" t="str">
            <v>Shire District</v>
          </cell>
          <cell r="D259" t="str">
            <v>South East</v>
          </cell>
          <cell r="E259">
            <v>375</v>
          </cell>
          <cell r="F259">
            <v>323</v>
          </cell>
          <cell r="G259">
            <v>146</v>
          </cell>
          <cell r="H259">
            <v>126</v>
          </cell>
          <cell r="I259">
            <v>21</v>
          </cell>
          <cell r="J259">
            <v>82</v>
          </cell>
          <cell r="K259">
            <v>358</v>
          </cell>
          <cell r="L259">
            <v>17</v>
          </cell>
          <cell r="N259" t="str">
            <v/>
          </cell>
        </row>
        <row r="260">
          <cell r="A260">
            <v>403</v>
          </cell>
          <cell r="B260" t="str">
            <v>Swale</v>
          </cell>
          <cell r="C260" t="str">
            <v>Shire District</v>
          </cell>
          <cell r="D260" t="str">
            <v>South East</v>
          </cell>
          <cell r="E260">
            <v>312.43360000000001</v>
          </cell>
          <cell r="F260">
            <v>273.42707000000001</v>
          </cell>
          <cell r="G260">
            <v>82.323779999999999</v>
          </cell>
          <cell r="H260">
            <v>119.02232000000001</v>
          </cell>
          <cell r="I260">
            <v>10.91038</v>
          </cell>
          <cell r="J260">
            <v>100.17712</v>
          </cell>
          <cell r="K260">
            <v>291.60469000000001</v>
          </cell>
          <cell r="L260">
            <v>20.82891</v>
          </cell>
          <cell r="N260" t="str">
            <v>Non-responder</v>
          </cell>
        </row>
        <row r="261">
          <cell r="A261">
            <v>404</v>
          </cell>
          <cell r="B261" t="str">
            <v>Thanet</v>
          </cell>
          <cell r="C261" t="str">
            <v>Shire District</v>
          </cell>
          <cell r="D261" t="str">
            <v>South East</v>
          </cell>
          <cell r="E261">
            <v>804</v>
          </cell>
          <cell r="F261">
            <v>725</v>
          </cell>
          <cell r="G261">
            <v>365</v>
          </cell>
          <cell r="H261">
            <v>265</v>
          </cell>
          <cell r="I261">
            <v>35</v>
          </cell>
          <cell r="J261">
            <v>139</v>
          </cell>
          <cell r="K261">
            <v>768</v>
          </cell>
          <cell r="L261">
            <v>36</v>
          </cell>
          <cell r="N261" t="str">
            <v/>
          </cell>
        </row>
        <row r="262">
          <cell r="A262">
            <v>405</v>
          </cell>
          <cell r="B262" t="str">
            <v>Tonbridge and Malling</v>
          </cell>
          <cell r="C262" t="str">
            <v>Shire District</v>
          </cell>
          <cell r="D262" t="str">
            <v>South East</v>
          </cell>
          <cell r="E262">
            <v>309</v>
          </cell>
          <cell r="F262">
            <v>240</v>
          </cell>
          <cell r="G262">
            <v>93</v>
          </cell>
          <cell r="H262">
            <v>82</v>
          </cell>
          <cell r="I262">
            <v>20</v>
          </cell>
          <cell r="J262">
            <v>114</v>
          </cell>
          <cell r="K262">
            <v>277</v>
          </cell>
          <cell r="L262">
            <v>32</v>
          </cell>
          <cell r="N262" t="str">
            <v/>
          </cell>
        </row>
        <row r="263">
          <cell r="A263">
            <v>406</v>
          </cell>
          <cell r="B263" t="str">
            <v>Tunbridge Wells</v>
          </cell>
          <cell r="C263" t="str">
            <v>Shire District</v>
          </cell>
          <cell r="D263" t="str">
            <v>South East</v>
          </cell>
          <cell r="E263">
            <v>306</v>
          </cell>
          <cell r="F263">
            <v>279</v>
          </cell>
          <cell r="G263">
            <v>116</v>
          </cell>
          <cell r="H263">
            <v>121</v>
          </cell>
          <cell r="I263">
            <v>7</v>
          </cell>
          <cell r="J263">
            <v>62</v>
          </cell>
          <cell r="K263">
            <v>267</v>
          </cell>
          <cell r="L263">
            <v>39</v>
          </cell>
          <cell r="N263" t="str">
            <v/>
          </cell>
        </row>
        <row r="264">
          <cell r="A264">
            <v>407</v>
          </cell>
          <cell r="B264" t="str">
            <v>Surrey</v>
          </cell>
          <cell r="C264" t="str">
            <v>Shire County</v>
          </cell>
          <cell r="D264" t="str">
            <v>South East</v>
          </cell>
          <cell r="E264">
            <v>27037</v>
          </cell>
          <cell r="F264">
            <v>16521</v>
          </cell>
          <cell r="G264">
            <v>3161</v>
          </cell>
          <cell r="H264">
            <v>6199</v>
          </cell>
          <cell r="I264">
            <v>1676</v>
          </cell>
          <cell r="J264">
            <v>16001</v>
          </cell>
          <cell r="K264">
            <v>23241</v>
          </cell>
          <cell r="L264">
            <v>3796</v>
          </cell>
          <cell r="N264" t="str">
            <v>Constructed</v>
          </cell>
        </row>
        <row r="265">
          <cell r="A265">
            <v>408</v>
          </cell>
          <cell r="B265" t="str">
            <v>Elmbridge</v>
          </cell>
          <cell r="C265" t="str">
            <v>Shire District</v>
          </cell>
          <cell r="D265" t="str">
            <v>South East</v>
          </cell>
          <cell r="E265">
            <v>465.17890999999997</v>
          </cell>
          <cell r="F265">
            <v>354.95805000000001</v>
          </cell>
          <cell r="G265">
            <v>124.97344</v>
          </cell>
          <cell r="H265">
            <v>144.81049000000002</v>
          </cell>
          <cell r="I265">
            <v>30.747430000000001</v>
          </cell>
          <cell r="J265">
            <v>164.64755</v>
          </cell>
          <cell r="K265">
            <v>391.78181000000001</v>
          </cell>
          <cell r="L265">
            <v>73.397099999999995</v>
          </cell>
          <cell r="N265" t="str">
            <v>De-receipted</v>
          </cell>
        </row>
        <row r="266">
          <cell r="A266">
            <v>409</v>
          </cell>
          <cell r="B266" t="str">
            <v>Epsom and Ewell</v>
          </cell>
          <cell r="C266" t="str">
            <v>Shire District</v>
          </cell>
          <cell r="D266" t="str">
            <v>South East</v>
          </cell>
          <cell r="E266">
            <v>436</v>
          </cell>
          <cell r="F266">
            <v>401</v>
          </cell>
          <cell r="G266">
            <v>207</v>
          </cell>
          <cell r="H266">
            <v>143</v>
          </cell>
          <cell r="I266">
            <v>19</v>
          </cell>
          <cell r="J266">
            <v>67</v>
          </cell>
          <cell r="K266">
            <v>302</v>
          </cell>
          <cell r="L266">
            <v>134</v>
          </cell>
          <cell r="N266" t="str">
            <v>Constructed</v>
          </cell>
        </row>
        <row r="267">
          <cell r="A267">
            <v>410</v>
          </cell>
          <cell r="B267" t="str">
            <v>Guildford</v>
          </cell>
          <cell r="C267" t="str">
            <v>Shire District</v>
          </cell>
          <cell r="D267" t="str">
            <v>South East</v>
          </cell>
          <cell r="E267">
            <v>882</v>
          </cell>
          <cell r="F267">
            <v>766</v>
          </cell>
          <cell r="G267">
            <v>400</v>
          </cell>
          <cell r="H267">
            <v>221</v>
          </cell>
          <cell r="I267">
            <v>67</v>
          </cell>
          <cell r="J267">
            <v>194</v>
          </cell>
          <cell r="K267">
            <v>721</v>
          </cell>
          <cell r="L267">
            <v>161</v>
          </cell>
          <cell r="N267" t="str">
            <v/>
          </cell>
        </row>
        <row r="268">
          <cell r="A268">
            <v>411</v>
          </cell>
          <cell r="B268" t="str">
            <v>Mole Valley</v>
          </cell>
          <cell r="C268" t="str">
            <v>Shire District</v>
          </cell>
          <cell r="D268" t="str">
            <v>South East</v>
          </cell>
          <cell r="E268">
            <v>273</v>
          </cell>
          <cell r="F268">
            <v>241</v>
          </cell>
          <cell r="G268">
            <v>113</v>
          </cell>
          <cell r="H268">
            <v>74</v>
          </cell>
          <cell r="I268">
            <v>16</v>
          </cell>
          <cell r="J268">
            <v>70</v>
          </cell>
          <cell r="K268">
            <v>273</v>
          </cell>
          <cell r="L268">
            <v>0</v>
          </cell>
          <cell r="N268" t="str">
            <v/>
          </cell>
        </row>
        <row r="269">
          <cell r="A269">
            <v>412</v>
          </cell>
          <cell r="B269" t="str">
            <v>Reigate and Banstead</v>
          </cell>
          <cell r="C269" t="str">
            <v>Shire District</v>
          </cell>
          <cell r="D269" t="str">
            <v>South East</v>
          </cell>
          <cell r="E269">
            <v>530</v>
          </cell>
          <cell r="F269">
            <v>425</v>
          </cell>
          <cell r="G269">
            <v>246</v>
          </cell>
          <cell r="H269">
            <v>121</v>
          </cell>
          <cell r="I269">
            <v>61</v>
          </cell>
          <cell r="J269">
            <v>102</v>
          </cell>
          <cell r="K269">
            <v>412</v>
          </cell>
          <cell r="L269">
            <v>118</v>
          </cell>
          <cell r="N269" t="str">
            <v/>
          </cell>
        </row>
        <row r="270">
          <cell r="A270">
            <v>413</v>
          </cell>
          <cell r="B270" t="str">
            <v>Runnymede</v>
          </cell>
          <cell r="C270" t="str">
            <v>Shire District</v>
          </cell>
          <cell r="D270" t="str">
            <v>South East</v>
          </cell>
          <cell r="E270">
            <v>459</v>
          </cell>
          <cell r="F270">
            <v>376</v>
          </cell>
          <cell r="G270">
            <v>157</v>
          </cell>
          <cell r="H270">
            <v>121</v>
          </cell>
          <cell r="I270">
            <v>44</v>
          </cell>
          <cell r="J270">
            <v>137</v>
          </cell>
          <cell r="K270">
            <v>413</v>
          </cell>
          <cell r="L270">
            <v>46</v>
          </cell>
          <cell r="N270" t="str">
            <v/>
          </cell>
        </row>
        <row r="271">
          <cell r="A271">
            <v>414</v>
          </cell>
          <cell r="B271" t="str">
            <v>Spelthorne</v>
          </cell>
          <cell r="C271" t="str">
            <v>Shire District</v>
          </cell>
          <cell r="D271" t="str">
            <v>South East</v>
          </cell>
          <cell r="E271">
            <v>340</v>
          </cell>
          <cell r="F271">
            <v>304</v>
          </cell>
          <cell r="G271">
            <v>134</v>
          </cell>
          <cell r="H271">
            <v>104</v>
          </cell>
          <cell r="I271">
            <v>14</v>
          </cell>
          <cell r="J271">
            <v>88</v>
          </cell>
          <cell r="K271">
            <v>303</v>
          </cell>
          <cell r="L271">
            <v>37</v>
          </cell>
          <cell r="N271" t="str">
            <v/>
          </cell>
        </row>
        <row r="272">
          <cell r="A272">
            <v>415</v>
          </cell>
          <cell r="B272" t="str">
            <v>Surrey Heath</v>
          </cell>
          <cell r="C272" t="str">
            <v>Shire District</v>
          </cell>
          <cell r="D272" t="str">
            <v>South East</v>
          </cell>
          <cell r="E272">
            <v>240</v>
          </cell>
          <cell r="F272">
            <v>211</v>
          </cell>
          <cell r="G272">
            <v>68</v>
          </cell>
          <cell r="H272">
            <v>98</v>
          </cell>
          <cell r="I272">
            <v>13</v>
          </cell>
          <cell r="J272">
            <v>61</v>
          </cell>
          <cell r="K272">
            <v>234</v>
          </cell>
          <cell r="L272">
            <v>6</v>
          </cell>
          <cell r="N272" t="str">
            <v/>
          </cell>
        </row>
        <row r="273">
          <cell r="A273">
            <v>416</v>
          </cell>
          <cell r="B273" t="str">
            <v>Tandridge</v>
          </cell>
          <cell r="C273" t="str">
            <v>Shire District</v>
          </cell>
          <cell r="D273" t="str">
            <v>South East</v>
          </cell>
          <cell r="E273">
            <v>304</v>
          </cell>
          <cell r="F273">
            <v>271</v>
          </cell>
          <cell r="G273">
            <v>137</v>
          </cell>
          <cell r="H273">
            <v>81</v>
          </cell>
          <cell r="I273">
            <v>28</v>
          </cell>
          <cell r="J273">
            <v>58</v>
          </cell>
          <cell r="K273">
            <v>289</v>
          </cell>
          <cell r="L273">
            <v>15</v>
          </cell>
          <cell r="N273" t="str">
            <v/>
          </cell>
        </row>
        <row r="274">
          <cell r="A274">
            <v>417</v>
          </cell>
          <cell r="B274" t="str">
            <v>Waverley</v>
          </cell>
          <cell r="C274" t="str">
            <v>Shire District</v>
          </cell>
          <cell r="D274" t="str">
            <v>South East</v>
          </cell>
          <cell r="E274">
            <v>453</v>
          </cell>
          <cell r="F274">
            <v>370</v>
          </cell>
          <cell r="G274">
            <v>116</v>
          </cell>
          <cell r="H274">
            <v>152</v>
          </cell>
          <cell r="I274">
            <v>25</v>
          </cell>
          <cell r="J274">
            <v>160</v>
          </cell>
          <cell r="K274">
            <v>422</v>
          </cell>
          <cell r="L274">
            <v>31</v>
          </cell>
          <cell r="N274" t="str">
            <v/>
          </cell>
        </row>
        <row r="275">
          <cell r="A275">
            <v>418</v>
          </cell>
          <cell r="B275" t="str">
            <v>Woking</v>
          </cell>
          <cell r="C275" t="str">
            <v>Shire District</v>
          </cell>
          <cell r="D275" t="str">
            <v>South East</v>
          </cell>
          <cell r="E275">
            <v>334</v>
          </cell>
          <cell r="F275">
            <v>304</v>
          </cell>
          <cell r="G275">
            <v>111</v>
          </cell>
          <cell r="H275">
            <v>142</v>
          </cell>
          <cell r="I275">
            <v>7</v>
          </cell>
          <cell r="J275">
            <v>74</v>
          </cell>
          <cell r="K275">
            <v>329</v>
          </cell>
          <cell r="L275">
            <v>5</v>
          </cell>
          <cell r="N275" t="str">
            <v/>
          </cell>
        </row>
        <row r="276">
          <cell r="A276">
            <v>419</v>
          </cell>
          <cell r="B276" t="str">
            <v>West Sussex</v>
          </cell>
          <cell r="C276" t="str">
            <v>Shire County</v>
          </cell>
          <cell r="D276" t="str">
            <v>South East</v>
          </cell>
          <cell r="E276">
            <v>20047</v>
          </cell>
          <cell r="F276">
            <v>15913</v>
          </cell>
          <cell r="G276">
            <v>3445</v>
          </cell>
          <cell r="H276">
            <v>7394</v>
          </cell>
          <cell r="I276">
            <v>785</v>
          </cell>
          <cell r="J276">
            <v>8423</v>
          </cell>
          <cell r="K276">
            <v>15541</v>
          </cell>
          <cell r="L276">
            <v>4506</v>
          </cell>
          <cell r="N276" t="str">
            <v/>
          </cell>
        </row>
        <row r="277">
          <cell r="A277">
            <v>420</v>
          </cell>
          <cell r="B277" t="str">
            <v>Adur</v>
          </cell>
          <cell r="C277" t="str">
            <v>Shire District</v>
          </cell>
          <cell r="D277" t="str">
            <v>South East</v>
          </cell>
          <cell r="E277">
            <v>739</v>
          </cell>
          <cell r="F277">
            <v>662</v>
          </cell>
          <cell r="G277">
            <v>347</v>
          </cell>
          <cell r="H277">
            <v>181</v>
          </cell>
          <cell r="I277">
            <v>51</v>
          </cell>
          <cell r="J277">
            <v>160</v>
          </cell>
          <cell r="K277">
            <v>702</v>
          </cell>
          <cell r="L277">
            <v>37</v>
          </cell>
          <cell r="N277" t="str">
            <v/>
          </cell>
        </row>
        <row r="278">
          <cell r="A278">
            <v>421</v>
          </cell>
          <cell r="B278" t="str">
            <v>Arun</v>
          </cell>
          <cell r="C278" t="str">
            <v>Shire District</v>
          </cell>
          <cell r="D278" t="str">
            <v>South East</v>
          </cell>
          <cell r="E278">
            <v>415</v>
          </cell>
          <cell r="F278">
            <v>378</v>
          </cell>
          <cell r="G278">
            <v>148</v>
          </cell>
          <cell r="H278">
            <v>154</v>
          </cell>
          <cell r="I278">
            <v>21</v>
          </cell>
          <cell r="J278">
            <v>92</v>
          </cell>
          <cell r="K278">
            <v>371</v>
          </cell>
          <cell r="L278">
            <v>44</v>
          </cell>
          <cell r="N278" t="str">
            <v/>
          </cell>
        </row>
        <row r="279">
          <cell r="A279">
            <v>422</v>
          </cell>
          <cell r="B279" t="str">
            <v>Chichester</v>
          </cell>
          <cell r="C279" t="str">
            <v>Shire District</v>
          </cell>
          <cell r="D279" t="str">
            <v>South East</v>
          </cell>
          <cell r="E279">
            <v>595</v>
          </cell>
          <cell r="F279">
            <v>578</v>
          </cell>
          <cell r="G279">
            <v>289</v>
          </cell>
          <cell r="H279">
            <v>195</v>
          </cell>
          <cell r="I279">
            <v>17</v>
          </cell>
          <cell r="J279">
            <v>94</v>
          </cell>
          <cell r="K279">
            <v>595</v>
          </cell>
          <cell r="L279">
            <v>0</v>
          </cell>
          <cell r="N279" t="str">
            <v/>
          </cell>
        </row>
        <row r="280">
          <cell r="A280">
            <v>423</v>
          </cell>
          <cell r="B280" t="str">
            <v>Crawley</v>
          </cell>
          <cell r="C280" t="str">
            <v>Shire District</v>
          </cell>
          <cell r="D280" t="str">
            <v>South East</v>
          </cell>
          <cell r="E280">
            <v>640</v>
          </cell>
          <cell r="F280">
            <v>555</v>
          </cell>
          <cell r="G280">
            <v>269</v>
          </cell>
          <cell r="H280">
            <v>167</v>
          </cell>
          <cell r="I280">
            <v>35</v>
          </cell>
          <cell r="J280">
            <v>169</v>
          </cell>
          <cell r="K280">
            <v>637</v>
          </cell>
          <cell r="L280">
            <v>3</v>
          </cell>
          <cell r="N280" t="str">
            <v/>
          </cell>
        </row>
        <row r="281">
          <cell r="A281">
            <v>424</v>
          </cell>
          <cell r="B281" t="str">
            <v>Horsham</v>
          </cell>
          <cell r="C281" t="str">
            <v>Shire District</v>
          </cell>
          <cell r="D281" t="str">
            <v>South East</v>
          </cell>
          <cell r="E281">
            <v>467</v>
          </cell>
          <cell r="F281">
            <v>424</v>
          </cell>
          <cell r="G281">
            <v>232</v>
          </cell>
          <cell r="H281">
            <v>118</v>
          </cell>
          <cell r="I281">
            <v>22</v>
          </cell>
          <cell r="J281">
            <v>95</v>
          </cell>
          <cell r="K281">
            <v>407</v>
          </cell>
          <cell r="L281">
            <v>60</v>
          </cell>
          <cell r="N281" t="str">
            <v>Constructed</v>
          </cell>
        </row>
        <row r="282">
          <cell r="A282">
            <v>425</v>
          </cell>
          <cell r="B282" t="str">
            <v>Mid Sussex</v>
          </cell>
          <cell r="C282" t="str">
            <v>Shire District</v>
          </cell>
          <cell r="D282" t="str">
            <v>South East</v>
          </cell>
          <cell r="E282">
            <v>331</v>
          </cell>
          <cell r="F282">
            <v>270</v>
          </cell>
          <cell r="G282">
            <v>116</v>
          </cell>
          <cell r="H282">
            <v>122</v>
          </cell>
          <cell r="I282">
            <v>9</v>
          </cell>
          <cell r="J282">
            <v>84</v>
          </cell>
          <cell r="K282">
            <v>292</v>
          </cell>
          <cell r="L282">
            <v>39</v>
          </cell>
          <cell r="N282" t="str">
            <v/>
          </cell>
        </row>
        <row r="283">
          <cell r="A283">
            <v>426</v>
          </cell>
          <cell r="B283" t="str">
            <v>Worthing</v>
          </cell>
          <cell r="C283" t="str">
            <v>Shire District</v>
          </cell>
          <cell r="D283" t="str">
            <v>South East</v>
          </cell>
          <cell r="E283">
            <v>629</v>
          </cell>
          <cell r="F283">
            <v>212</v>
          </cell>
          <cell r="G283">
            <v>68</v>
          </cell>
          <cell r="H283">
            <v>60</v>
          </cell>
          <cell r="I283">
            <v>204</v>
          </cell>
          <cell r="J283">
            <v>297</v>
          </cell>
          <cell r="K283">
            <v>338</v>
          </cell>
          <cell r="L283">
            <v>291</v>
          </cell>
          <cell r="N283" t="str">
            <v/>
          </cell>
        </row>
        <row r="284">
          <cell r="A284">
            <v>428</v>
          </cell>
          <cell r="B284" t="str">
            <v>Barnsley</v>
          </cell>
          <cell r="C284" t="str">
            <v>Met District</v>
          </cell>
          <cell r="D284" t="str">
            <v>Yorkshire and the Humber</v>
          </cell>
          <cell r="E284">
            <v>7797</v>
          </cell>
          <cell r="F284">
            <v>5933</v>
          </cell>
          <cell r="G284">
            <v>1323</v>
          </cell>
          <cell r="H284">
            <v>2375</v>
          </cell>
          <cell r="I284">
            <v>350</v>
          </cell>
          <cell r="J284">
            <v>3749</v>
          </cell>
          <cell r="K284">
            <v>7620</v>
          </cell>
          <cell r="L284">
            <v>177</v>
          </cell>
          <cell r="N284" t="str">
            <v/>
          </cell>
        </row>
        <row r="285">
          <cell r="A285">
            <v>429</v>
          </cell>
          <cell r="B285" t="str">
            <v>Doncaster</v>
          </cell>
          <cell r="C285" t="str">
            <v>Met District</v>
          </cell>
          <cell r="D285" t="str">
            <v>Yorkshire and the Humber</v>
          </cell>
          <cell r="E285">
            <v>9152</v>
          </cell>
          <cell r="F285">
            <v>6812</v>
          </cell>
          <cell r="G285">
            <v>1548</v>
          </cell>
          <cell r="H285">
            <v>2498</v>
          </cell>
          <cell r="I285">
            <v>368</v>
          </cell>
          <cell r="J285">
            <v>4738</v>
          </cell>
          <cell r="K285">
            <v>7938</v>
          </cell>
          <cell r="L285">
            <v>1214</v>
          </cell>
          <cell r="N285" t="str">
            <v/>
          </cell>
        </row>
        <row r="286">
          <cell r="A286">
            <v>430</v>
          </cell>
          <cell r="B286" t="str">
            <v>Rotherham</v>
          </cell>
          <cell r="C286" t="str">
            <v>Met District</v>
          </cell>
          <cell r="D286" t="str">
            <v>Yorkshire and the Humber</v>
          </cell>
          <cell r="E286">
            <v>9664</v>
          </cell>
          <cell r="F286">
            <v>7256</v>
          </cell>
          <cell r="G286">
            <v>1575</v>
          </cell>
          <cell r="H286">
            <v>2539</v>
          </cell>
          <cell r="I286">
            <v>514</v>
          </cell>
          <cell r="J286">
            <v>5036</v>
          </cell>
          <cell r="K286">
            <v>9324</v>
          </cell>
          <cell r="L286">
            <v>340</v>
          </cell>
          <cell r="N286" t="str">
            <v/>
          </cell>
        </row>
        <row r="287">
          <cell r="A287">
            <v>431</v>
          </cell>
          <cell r="B287" t="str">
            <v>Sheffield</v>
          </cell>
          <cell r="C287" t="str">
            <v>Met District</v>
          </cell>
          <cell r="D287" t="str">
            <v>Yorkshire and the Humber</v>
          </cell>
          <cell r="E287">
            <v>14190.43613</v>
          </cell>
          <cell r="F287">
            <v>10619.907580000001</v>
          </cell>
          <cell r="G287">
            <v>2541.1265400000002</v>
          </cell>
          <cell r="H287">
            <v>4251.0805300000002</v>
          </cell>
          <cell r="I287">
            <v>972.01562000000001</v>
          </cell>
          <cell r="J287">
            <v>6426.2134399999995</v>
          </cell>
          <cell r="K287">
            <v>12979.38402</v>
          </cell>
          <cell r="L287">
            <v>1211.0521100000001</v>
          </cell>
          <cell r="N287" t="str">
            <v>Non-responder</v>
          </cell>
        </row>
        <row r="288">
          <cell r="A288">
            <v>433</v>
          </cell>
          <cell r="B288" t="str">
            <v>Bradford</v>
          </cell>
          <cell r="C288" t="str">
            <v>Met District</v>
          </cell>
          <cell r="D288" t="str">
            <v>Yorkshire and the Humber</v>
          </cell>
          <cell r="E288">
            <v>20562</v>
          </cell>
          <cell r="F288">
            <v>14586</v>
          </cell>
          <cell r="G288">
            <v>3199</v>
          </cell>
          <cell r="H288">
            <v>4515</v>
          </cell>
          <cell r="I288">
            <v>2001</v>
          </cell>
          <cell r="J288">
            <v>10847</v>
          </cell>
          <cell r="K288">
            <v>16513</v>
          </cell>
          <cell r="L288">
            <v>4049</v>
          </cell>
          <cell r="N288" t="str">
            <v/>
          </cell>
        </row>
        <row r="289">
          <cell r="A289">
            <v>434</v>
          </cell>
          <cell r="B289" t="str">
            <v>Calderdale</v>
          </cell>
          <cell r="C289" t="str">
            <v>Met District</v>
          </cell>
          <cell r="D289" t="str">
            <v>Yorkshire and the Humber</v>
          </cell>
          <cell r="E289">
            <v>6670</v>
          </cell>
          <cell r="F289">
            <v>4848</v>
          </cell>
          <cell r="G289">
            <v>1075</v>
          </cell>
          <cell r="H289">
            <v>1838</v>
          </cell>
          <cell r="I289">
            <v>563</v>
          </cell>
          <cell r="J289">
            <v>3194</v>
          </cell>
          <cell r="K289">
            <v>6145</v>
          </cell>
          <cell r="L289">
            <v>525</v>
          </cell>
          <cell r="N289" t="str">
            <v/>
          </cell>
        </row>
        <row r="290">
          <cell r="A290">
            <v>435</v>
          </cell>
          <cell r="B290" t="str">
            <v>Kirklees</v>
          </cell>
          <cell r="C290" t="str">
            <v>Met District</v>
          </cell>
          <cell r="D290" t="str">
            <v>Yorkshire and the Humber</v>
          </cell>
          <cell r="E290">
            <v>17290</v>
          </cell>
          <cell r="F290">
            <v>12559</v>
          </cell>
          <cell r="G290">
            <v>3100</v>
          </cell>
          <cell r="H290">
            <v>4121</v>
          </cell>
          <cell r="I290">
            <v>997</v>
          </cell>
          <cell r="J290">
            <v>9072</v>
          </cell>
          <cell r="K290">
            <v>15669</v>
          </cell>
          <cell r="L290">
            <v>1621</v>
          </cell>
          <cell r="N290" t="str">
            <v/>
          </cell>
        </row>
        <row r="291">
          <cell r="A291">
            <v>436</v>
          </cell>
          <cell r="B291" t="str">
            <v>Leeds</v>
          </cell>
          <cell r="C291" t="str">
            <v>Met District</v>
          </cell>
          <cell r="D291" t="str">
            <v>Yorkshire and the Humber</v>
          </cell>
          <cell r="E291">
            <v>31879</v>
          </cell>
          <cell r="F291">
            <v>23661</v>
          </cell>
          <cell r="G291">
            <v>6546</v>
          </cell>
          <cell r="H291">
            <v>7913</v>
          </cell>
          <cell r="I291">
            <v>2524</v>
          </cell>
          <cell r="J291">
            <v>14896</v>
          </cell>
          <cell r="K291">
            <v>26587</v>
          </cell>
          <cell r="L291">
            <v>5292</v>
          </cell>
          <cell r="N291" t="str">
            <v/>
          </cell>
        </row>
        <row r="292">
          <cell r="A292">
            <v>437</v>
          </cell>
          <cell r="B292" t="str">
            <v>Wakefield</v>
          </cell>
          <cell r="C292" t="str">
            <v>Met District</v>
          </cell>
          <cell r="D292" t="str">
            <v>Yorkshire and the Humber</v>
          </cell>
          <cell r="E292">
            <v>10666</v>
          </cell>
          <cell r="F292">
            <v>7491</v>
          </cell>
          <cell r="G292">
            <v>1809</v>
          </cell>
          <cell r="H292">
            <v>2525</v>
          </cell>
          <cell r="I292">
            <v>408</v>
          </cell>
          <cell r="J292">
            <v>5924</v>
          </cell>
          <cell r="K292">
            <v>10666</v>
          </cell>
          <cell r="L292">
            <v>0</v>
          </cell>
          <cell r="N292" t="str">
            <v/>
          </cell>
        </row>
        <row r="293">
          <cell r="A293">
            <v>448</v>
          </cell>
          <cell r="B293" t="str">
            <v>North Yorkshire</v>
          </cell>
          <cell r="C293" t="str">
            <v>Shire County</v>
          </cell>
          <cell r="D293" t="str">
            <v>Yorkshire and the Humber</v>
          </cell>
          <cell r="E293">
            <v>22628</v>
          </cell>
          <cell r="F293">
            <v>13116</v>
          </cell>
          <cell r="G293">
            <v>2213</v>
          </cell>
          <cell r="H293">
            <v>4714</v>
          </cell>
          <cell r="I293">
            <v>1951</v>
          </cell>
          <cell r="J293">
            <v>13750</v>
          </cell>
          <cell r="K293">
            <v>19874</v>
          </cell>
          <cell r="L293">
            <v>2754</v>
          </cell>
          <cell r="N293" t="str">
            <v/>
          </cell>
        </row>
        <row r="294">
          <cell r="A294">
            <v>449</v>
          </cell>
          <cell r="B294" t="str">
            <v>Craven</v>
          </cell>
          <cell r="C294" t="str">
            <v>Shire District</v>
          </cell>
          <cell r="D294" t="str">
            <v>Yorkshire and the Humber</v>
          </cell>
          <cell r="E294">
            <v>297</v>
          </cell>
          <cell r="F294">
            <v>204</v>
          </cell>
          <cell r="G294">
            <v>98</v>
          </cell>
          <cell r="H294">
            <v>60</v>
          </cell>
          <cell r="I294">
            <v>49</v>
          </cell>
          <cell r="J294">
            <v>90</v>
          </cell>
          <cell r="K294">
            <v>220</v>
          </cell>
          <cell r="L294">
            <v>77</v>
          </cell>
          <cell r="N294" t="str">
            <v/>
          </cell>
        </row>
        <row r="295">
          <cell r="A295">
            <v>450</v>
          </cell>
          <cell r="B295" t="str">
            <v>Hambleton</v>
          </cell>
          <cell r="C295" t="str">
            <v>Shire District</v>
          </cell>
          <cell r="D295" t="str">
            <v>Yorkshire and the Humber</v>
          </cell>
          <cell r="E295">
            <v>502</v>
          </cell>
          <cell r="F295">
            <v>302</v>
          </cell>
          <cell r="G295">
            <v>135</v>
          </cell>
          <cell r="H295">
            <v>86</v>
          </cell>
          <cell r="I295">
            <v>81</v>
          </cell>
          <cell r="J295">
            <v>200</v>
          </cell>
          <cell r="K295">
            <v>463</v>
          </cell>
          <cell r="L295">
            <v>39</v>
          </cell>
          <cell r="N295" t="str">
            <v/>
          </cell>
        </row>
        <row r="296">
          <cell r="A296">
            <v>451</v>
          </cell>
          <cell r="B296" t="str">
            <v>Harrogate</v>
          </cell>
          <cell r="C296" t="str">
            <v>Shire District</v>
          </cell>
          <cell r="D296" t="str">
            <v>Yorkshire and the Humber</v>
          </cell>
          <cell r="E296">
            <v>1376</v>
          </cell>
          <cell r="F296">
            <v>852</v>
          </cell>
          <cell r="G296">
            <v>473</v>
          </cell>
          <cell r="H296">
            <v>217</v>
          </cell>
          <cell r="I296">
            <v>203</v>
          </cell>
          <cell r="J296">
            <v>483</v>
          </cell>
          <cell r="K296">
            <v>993</v>
          </cell>
          <cell r="L296">
            <v>383</v>
          </cell>
          <cell r="N296" t="str">
            <v/>
          </cell>
        </row>
        <row r="297">
          <cell r="A297">
            <v>452</v>
          </cell>
          <cell r="B297" t="str">
            <v>Richmondshire</v>
          </cell>
          <cell r="C297" t="str">
            <v>Shire District</v>
          </cell>
          <cell r="D297" t="str">
            <v>Yorkshire and the Humber</v>
          </cell>
          <cell r="E297">
            <v>287</v>
          </cell>
          <cell r="F297">
            <v>216</v>
          </cell>
          <cell r="G297">
            <v>96</v>
          </cell>
          <cell r="H297">
            <v>90</v>
          </cell>
          <cell r="I297">
            <v>15</v>
          </cell>
          <cell r="J297">
            <v>86</v>
          </cell>
          <cell r="K297">
            <v>281</v>
          </cell>
          <cell r="L297">
            <v>6</v>
          </cell>
          <cell r="N297" t="str">
            <v/>
          </cell>
        </row>
        <row r="298">
          <cell r="A298">
            <v>453</v>
          </cell>
          <cell r="B298" t="str">
            <v>Ryedale</v>
          </cell>
          <cell r="C298" t="str">
            <v>Shire District</v>
          </cell>
          <cell r="D298" t="str">
            <v>Yorkshire and the Humber</v>
          </cell>
          <cell r="E298">
            <v>229</v>
          </cell>
          <cell r="F298">
            <v>200</v>
          </cell>
          <cell r="G298">
            <v>97</v>
          </cell>
          <cell r="H298">
            <v>70</v>
          </cell>
          <cell r="I298">
            <v>10</v>
          </cell>
          <cell r="J298">
            <v>52</v>
          </cell>
          <cell r="K298">
            <v>214</v>
          </cell>
          <cell r="L298">
            <v>15</v>
          </cell>
          <cell r="N298" t="str">
            <v/>
          </cell>
        </row>
        <row r="299">
          <cell r="A299">
            <v>454</v>
          </cell>
          <cell r="B299" t="str">
            <v>Scarborough</v>
          </cell>
          <cell r="C299" t="str">
            <v>Shire District</v>
          </cell>
          <cell r="D299" t="str">
            <v>Yorkshire and the Humber</v>
          </cell>
          <cell r="E299">
            <v>803</v>
          </cell>
          <cell r="F299">
            <v>714</v>
          </cell>
          <cell r="G299">
            <v>438</v>
          </cell>
          <cell r="H299">
            <v>157</v>
          </cell>
          <cell r="I299">
            <v>77</v>
          </cell>
          <cell r="J299">
            <v>131</v>
          </cell>
          <cell r="K299">
            <v>655</v>
          </cell>
          <cell r="L299">
            <v>148</v>
          </cell>
          <cell r="N299" t="str">
            <v/>
          </cell>
        </row>
        <row r="300">
          <cell r="A300">
            <v>455</v>
          </cell>
          <cell r="B300" t="str">
            <v>Selby</v>
          </cell>
          <cell r="C300" t="str">
            <v>Shire District</v>
          </cell>
          <cell r="D300" t="str">
            <v>Yorkshire and the Humber</v>
          </cell>
          <cell r="E300">
            <v>250</v>
          </cell>
          <cell r="F300">
            <v>207</v>
          </cell>
          <cell r="G300">
            <v>64</v>
          </cell>
          <cell r="H300">
            <v>96</v>
          </cell>
          <cell r="I300">
            <v>9</v>
          </cell>
          <cell r="J300">
            <v>81</v>
          </cell>
          <cell r="K300">
            <v>237</v>
          </cell>
          <cell r="L300">
            <v>13</v>
          </cell>
          <cell r="N300" t="str">
            <v/>
          </cell>
        </row>
        <row r="301">
          <cell r="A301">
            <v>801</v>
          </cell>
          <cell r="B301" t="str">
            <v>Hartlepool</v>
          </cell>
          <cell r="C301" t="str">
            <v>English Unitary</v>
          </cell>
          <cell r="D301" t="str">
            <v>North East</v>
          </cell>
          <cell r="E301">
            <v>4194</v>
          </cell>
          <cell r="F301">
            <v>2973</v>
          </cell>
          <cell r="G301">
            <v>710</v>
          </cell>
          <cell r="H301">
            <v>1229</v>
          </cell>
          <cell r="I301">
            <v>285</v>
          </cell>
          <cell r="J301">
            <v>1970</v>
          </cell>
          <cell r="K301">
            <v>3321</v>
          </cell>
          <cell r="L301">
            <v>873</v>
          </cell>
          <cell r="N301" t="str">
            <v/>
          </cell>
        </row>
        <row r="302">
          <cell r="A302">
            <v>802</v>
          </cell>
          <cell r="B302" t="str">
            <v>Redcar and Cleveland</v>
          </cell>
          <cell r="C302" t="str">
            <v>English Unitary</v>
          </cell>
          <cell r="D302" t="str">
            <v>North East</v>
          </cell>
          <cell r="E302">
            <v>3904</v>
          </cell>
          <cell r="F302">
            <v>2904</v>
          </cell>
          <cell r="G302">
            <v>744</v>
          </cell>
          <cell r="H302">
            <v>1125</v>
          </cell>
          <cell r="I302">
            <v>217</v>
          </cell>
          <cell r="J302">
            <v>1818</v>
          </cell>
          <cell r="K302">
            <v>3509</v>
          </cell>
          <cell r="L302">
            <v>395</v>
          </cell>
          <cell r="N302" t="str">
            <v/>
          </cell>
        </row>
        <row r="303">
          <cell r="A303">
            <v>803</v>
          </cell>
          <cell r="B303" t="str">
            <v>Middlesbrough</v>
          </cell>
          <cell r="C303" t="str">
            <v>English Unitary</v>
          </cell>
          <cell r="D303" t="str">
            <v>North East</v>
          </cell>
          <cell r="E303">
            <v>6003</v>
          </cell>
          <cell r="F303">
            <v>3760</v>
          </cell>
          <cell r="G303">
            <v>1054</v>
          </cell>
          <cell r="H303">
            <v>1622</v>
          </cell>
          <cell r="I303">
            <v>440</v>
          </cell>
          <cell r="J303">
            <v>2887</v>
          </cell>
          <cell r="K303">
            <v>5055</v>
          </cell>
          <cell r="L303">
            <v>948</v>
          </cell>
          <cell r="N303" t="str">
            <v/>
          </cell>
        </row>
        <row r="304">
          <cell r="A304">
            <v>804</v>
          </cell>
          <cell r="B304" t="str">
            <v>Stockton-on-Tees</v>
          </cell>
          <cell r="C304" t="str">
            <v>English Unitary</v>
          </cell>
          <cell r="D304" t="str">
            <v>North East</v>
          </cell>
          <cell r="E304">
            <v>8110</v>
          </cell>
          <cell r="F304">
            <v>5027</v>
          </cell>
          <cell r="G304">
            <v>1107</v>
          </cell>
          <cell r="H304">
            <v>1952</v>
          </cell>
          <cell r="I304">
            <v>630</v>
          </cell>
          <cell r="J304">
            <v>4421</v>
          </cell>
          <cell r="K304">
            <v>6755</v>
          </cell>
          <cell r="L304">
            <v>1355</v>
          </cell>
          <cell r="N304" t="str">
            <v/>
          </cell>
        </row>
        <row r="305">
          <cell r="A305">
            <v>805</v>
          </cell>
          <cell r="B305" t="str">
            <v>Bath and North East Somerset</v>
          </cell>
          <cell r="C305" t="str">
            <v>English Unitary</v>
          </cell>
          <cell r="D305" t="str">
            <v>South West</v>
          </cell>
          <cell r="E305">
            <v>4558</v>
          </cell>
          <cell r="F305">
            <v>3082</v>
          </cell>
          <cell r="G305">
            <v>860</v>
          </cell>
          <cell r="H305">
            <v>901</v>
          </cell>
          <cell r="I305">
            <v>388</v>
          </cell>
          <cell r="J305">
            <v>2409</v>
          </cell>
          <cell r="K305">
            <v>3733</v>
          </cell>
          <cell r="L305">
            <v>825</v>
          </cell>
          <cell r="N305" t="str">
            <v/>
          </cell>
        </row>
        <row r="306">
          <cell r="A306">
            <v>806</v>
          </cell>
          <cell r="B306" t="str">
            <v>Bristol</v>
          </cell>
          <cell r="C306" t="str">
            <v>English Unitary</v>
          </cell>
          <cell r="D306" t="str">
            <v>South West</v>
          </cell>
          <cell r="E306">
            <v>12011.659329999999</v>
          </cell>
          <cell r="F306">
            <v>8790.1261099999992</v>
          </cell>
          <cell r="G306">
            <v>2640.3459499999999</v>
          </cell>
          <cell r="H306">
            <v>3474.9662700000003</v>
          </cell>
          <cell r="I306">
            <v>1038.8568299999999</v>
          </cell>
          <cell r="J306">
            <v>4857.49028</v>
          </cell>
          <cell r="K306">
            <v>10976.73012</v>
          </cell>
          <cell r="L306">
            <v>1034.92921</v>
          </cell>
          <cell r="N306" t="str">
            <v>De-receipted</v>
          </cell>
        </row>
        <row r="307">
          <cell r="A307">
            <v>807</v>
          </cell>
          <cell r="B307" t="str">
            <v>North Somerset</v>
          </cell>
          <cell r="C307" t="str">
            <v>English Unitary</v>
          </cell>
          <cell r="D307" t="str">
            <v>South West</v>
          </cell>
          <cell r="E307">
            <v>4777</v>
          </cell>
          <cell r="F307">
            <v>3329</v>
          </cell>
          <cell r="G307">
            <v>571</v>
          </cell>
          <cell r="H307">
            <v>1272</v>
          </cell>
          <cell r="I307">
            <v>219</v>
          </cell>
          <cell r="J307">
            <v>2715</v>
          </cell>
          <cell r="K307">
            <v>4474</v>
          </cell>
          <cell r="L307">
            <v>303</v>
          </cell>
          <cell r="N307" t="str">
            <v/>
          </cell>
        </row>
        <row r="308">
          <cell r="A308">
            <v>808</v>
          </cell>
          <cell r="B308" t="str">
            <v>South Gloucestershire</v>
          </cell>
          <cell r="C308" t="str">
            <v>English Unitary</v>
          </cell>
          <cell r="D308" t="str">
            <v>South West</v>
          </cell>
          <cell r="E308">
            <v>7470</v>
          </cell>
          <cell r="F308">
            <v>5088</v>
          </cell>
          <cell r="G308">
            <v>1143</v>
          </cell>
          <cell r="H308">
            <v>1729</v>
          </cell>
          <cell r="I308">
            <v>386</v>
          </cell>
          <cell r="J308">
            <v>4212</v>
          </cell>
          <cell r="K308">
            <v>7056</v>
          </cell>
          <cell r="L308">
            <v>414</v>
          </cell>
          <cell r="N308" t="str">
            <v/>
          </cell>
        </row>
        <row r="309">
          <cell r="A309">
            <v>809</v>
          </cell>
          <cell r="B309" t="str">
            <v>North East Lincolnshire</v>
          </cell>
          <cell r="C309" t="str">
            <v>English Unitary</v>
          </cell>
          <cell r="D309" t="str">
            <v>Yorkshire and the Humber</v>
          </cell>
          <cell r="E309">
            <v>2874</v>
          </cell>
          <cell r="F309">
            <v>2249</v>
          </cell>
          <cell r="G309">
            <v>526</v>
          </cell>
          <cell r="H309">
            <v>979</v>
          </cell>
          <cell r="I309">
            <v>95</v>
          </cell>
          <cell r="J309">
            <v>1274</v>
          </cell>
          <cell r="K309">
            <v>2753</v>
          </cell>
          <cell r="L309">
            <v>121</v>
          </cell>
          <cell r="N309" t="str">
            <v/>
          </cell>
        </row>
        <row r="310">
          <cell r="A310">
            <v>810</v>
          </cell>
          <cell r="B310" t="str">
            <v>Kingston upon Hull</v>
          </cell>
          <cell r="C310" t="str">
            <v>English Unitary</v>
          </cell>
          <cell r="D310" t="str">
            <v>Yorkshire and the Humber</v>
          </cell>
          <cell r="E310">
            <v>8848</v>
          </cell>
          <cell r="F310">
            <v>6750</v>
          </cell>
          <cell r="G310">
            <v>1920</v>
          </cell>
          <cell r="H310">
            <v>2338</v>
          </cell>
          <cell r="I310">
            <v>474</v>
          </cell>
          <cell r="J310">
            <v>4116</v>
          </cell>
          <cell r="K310">
            <v>7861</v>
          </cell>
          <cell r="L310">
            <v>987</v>
          </cell>
          <cell r="N310" t="str">
            <v/>
          </cell>
        </row>
        <row r="311">
          <cell r="A311">
            <v>811</v>
          </cell>
          <cell r="B311" t="str">
            <v>East Riding of Yorkshire</v>
          </cell>
          <cell r="C311" t="str">
            <v>English Unitary</v>
          </cell>
          <cell r="D311" t="str">
            <v>Yorkshire and the Humber</v>
          </cell>
          <cell r="E311">
            <v>14967</v>
          </cell>
          <cell r="F311">
            <v>7865</v>
          </cell>
          <cell r="G311">
            <v>2532</v>
          </cell>
          <cell r="H311">
            <v>3232</v>
          </cell>
          <cell r="I311">
            <v>1431</v>
          </cell>
          <cell r="J311">
            <v>7772</v>
          </cell>
          <cell r="K311">
            <v>10501</v>
          </cell>
          <cell r="L311">
            <v>4466</v>
          </cell>
          <cell r="N311" t="str">
            <v/>
          </cell>
        </row>
        <row r="312">
          <cell r="A312">
            <v>812</v>
          </cell>
          <cell r="B312" t="str">
            <v>North Lincolnshire</v>
          </cell>
          <cell r="C312" t="str">
            <v>English Unitary</v>
          </cell>
          <cell r="D312" t="str">
            <v>Yorkshire and the Humber</v>
          </cell>
          <cell r="E312">
            <v>5461</v>
          </cell>
          <cell r="F312">
            <v>4072</v>
          </cell>
          <cell r="G312">
            <v>909</v>
          </cell>
          <cell r="H312">
            <v>1482</v>
          </cell>
          <cell r="I312">
            <v>267</v>
          </cell>
          <cell r="J312">
            <v>2803</v>
          </cell>
          <cell r="K312">
            <v>5022</v>
          </cell>
          <cell r="L312">
            <v>439</v>
          </cell>
          <cell r="N312" t="str">
            <v/>
          </cell>
        </row>
        <row r="313">
          <cell r="A313">
            <v>813</v>
          </cell>
          <cell r="B313" t="str">
            <v>York</v>
          </cell>
          <cell r="C313" t="str">
            <v>English Unitary</v>
          </cell>
          <cell r="D313" t="str">
            <v>Yorkshire and the Humber</v>
          </cell>
          <cell r="E313">
            <v>6373.6452499999996</v>
          </cell>
          <cell r="F313">
            <v>4153.1086999999998</v>
          </cell>
          <cell r="G313">
            <v>1182.28838</v>
          </cell>
          <cell r="H313">
            <v>1397.5204100000001</v>
          </cell>
          <cell r="I313">
            <v>507.82857000000001</v>
          </cell>
          <cell r="J313">
            <v>3286.0078899999999</v>
          </cell>
          <cell r="K313">
            <v>5634.7150199999996</v>
          </cell>
          <cell r="L313">
            <v>738.93022999999994</v>
          </cell>
          <cell r="N313" t="str">
            <v>Non-responder</v>
          </cell>
        </row>
        <row r="314">
          <cell r="A314">
            <v>814</v>
          </cell>
          <cell r="B314" t="str">
            <v>Isles of Scilly</v>
          </cell>
          <cell r="C314" t="str">
            <v>English Unitary</v>
          </cell>
          <cell r="D314" t="str">
            <v>South West</v>
          </cell>
          <cell r="E314">
            <v>341</v>
          </cell>
          <cell r="F314">
            <v>114</v>
          </cell>
          <cell r="G314">
            <v>47</v>
          </cell>
          <cell r="H314">
            <v>47</v>
          </cell>
          <cell r="I314">
            <v>97</v>
          </cell>
          <cell r="J314">
            <v>150</v>
          </cell>
          <cell r="K314">
            <v>188</v>
          </cell>
          <cell r="L314">
            <v>153</v>
          </cell>
          <cell r="N314" t="str">
            <v/>
          </cell>
        </row>
        <row r="315">
          <cell r="A315">
            <v>815</v>
          </cell>
          <cell r="B315" t="str">
            <v>Bournemouth</v>
          </cell>
          <cell r="C315" t="str">
            <v>English Unitary</v>
          </cell>
          <cell r="D315" t="str">
            <v>South West</v>
          </cell>
          <cell r="E315">
            <v>4362</v>
          </cell>
          <cell r="F315">
            <v>3268</v>
          </cell>
          <cell r="G315">
            <v>952</v>
          </cell>
          <cell r="H315">
            <v>1158</v>
          </cell>
          <cell r="I315">
            <v>323</v>
          </cell>
          <cell r="J315">
            <v>1929</v>
          </cell>
          <cell r="K315">
            <v>4009</v>
          </cell>
          <cell r="L315">
            <v>353</v>
          </cell>
          <cell r="N315" t="str">
            <v/>
          </cell>
        </row>
        <row r="316">
          <cell r="A316">
            <v>816</v>
          </cell>
          <cell r="B316" t="str">
            <v>Poole</v>
          </cell>
          <cell r="C316" t="str">
            <v>English Unitary</v>
          </cell>
          <cell r="D316" t="str">
            <v>South West</v>
          </cell>
          <cell r="E316">
            <v>3878</v>
          </cell>
          <cell r="F316">
            <v>2798</v>
          </cell>
          <cell r="G316">
            <v>734</v>
          </cell>
          <cell r="H316">
            <v>1042</v>
          </cell>
          <cell r="I316">
            <v>258</v>
          </cell>
          <cell r="J316">
            <v>1844</v>
          </cell>
          <cell r="K316">
            <v>3573</v>
          </cell>
          <cell r="L316">
            <v>305</v>
          </cell>
          <cell r="N316" t="str">
            <v/>
          </cell>
        </row>
        <row r="317">
          <cell r="A317">
            <v>817</v>
          </cell>
          <cell r="B317" t="str">
            <v>Luton</v>
          </cell>
          <cell r="C317" t="str">
            <v>English Unitary</v>
          </cell>
          <cell r="D317" t="str">
            <v>East of England</v>
          </cell>
          <cell r="E317">
            <v>7784</v>
          </cell>
          <cell r="F317">
            <v>6124</v>
          </cell>
          <cell r="G317">
            <v>1211</v>
          </cell>
          <cell r="H317">
            <v>2385</v>
          </cell>
          <cell r="I317">
            <v>312</v>
          </cell>
          <cell r="J317">
            <v>3876</v>
          </cell>
          <cell r="K317">
            <v>7130</v>
          </cell>
          <cell r="L317">
            <v>654</v>
          </cell>
          <cell r="N317" t="str">
            <v/>
          </cell>
        </row>
        <row r="318">
          <cell r="A318">
            <v>818</v>
          </cell>
          <cell r="B318" t="str">
            <v>Darlington</v>
          </cell>
          <cell r="C318" t="str">
            <v>English Unitary</v>
          </cell>
          <cell r="D318" t="str">
            <v>North East</v>
          </cell>
          <cell r="E318">
            <v>2514</v>
          </cell>
          <cell r="F318">
            <v>1748</v>
          </cell>
          <cell r="G318">
            <v>571</v>
          </cell>
          <cell r="H318">
            <v>786</v>
          </cell>
          <cell r="I318">
            <v>234</v>
          </cell>
          <cell r="J318">
            <v>923</v>
          </cell>
          <cell r="K318">
            <v>2015</v>
          </cell>
          <cell r="L318">
            <v>499</v>
          </cell>
          <cell r="N318" t="str">
            <v/>
          </cell>
        </row>
        <row r="319">
          <cell r="A319">
            <v>819</v>
          </cell>
          <cell r="B319" t="str">
            <v>Brighton and Hove</v>
          </cell>
          <cell r="C319" t="str">
            <v>English Unitary</v>
          </cell>
          <cell r="D319" t="str">
            <v>South East</v>
          </cell>
          <cell r="E319">
            <v>9597</v>
          </cell>
          <cell r="F319">
            <v>7727</v>
          </cell>
          <cell r="G319">
            <v>2204</v>
          </cell>
          <cell r="H319">
            <v>2372</v>
          </cell>
          <cell r="I319">
            <v>740</v>
          </cell>
          <cell r="J319">
            <v>4281</v>
          </cell>
          <cell r="K319">
            <v>8963</v>
          </cell>
          <cell r="L319">
            <v>634</v>
          </cell>
          <cell r="N319" t="str">
            <v/>
          </cell>
        </row>
        <row r="320">
          <cell r="A320">
            <v>820</v>
          </cell>
          <cell r="B320" t="str">
            <v>Derby</v>
          </cell>
          <cell r="C320" t="str">
            <v>English Unitary</v>
          </cell>
          <cell r="D320" t="str">
            <v>East Midlands</v>
          </cell>
          <cell r="E320">
            <v>8458</v>
          </cell>
          <cell r="F320">
            <v>6603</v>
          </cell>
          <cell r="G320">
            <v>1579</v>
          </cell>
          <cell r="H320">
            <v>2955</v>
          </cell>
          <cell r="I320">
            <v>333</v>
          </cell>
          <cell r="J320">
            <v>3591</v>
          </cell>
          <cell r="K320">
            <v>7320</v>
          </cell>
          <cell r="L320">
            <v>1138</v>
          </cell>
          <cell r="N320" t="str">
            <v/>
          </cell>
        </row>
        <row r="321">
          <cell r="A321">
            <v>821</v>
          </cell>
          <cell r="B321" t="str">
            <v>Nottingham</v>
          </cell>
          <cell r="C321" t="str">
            <v>English Unitary</v>
          </cell>
          <cell r="D321" t="str">
            <v>East Midlands</v>
          </cell>
          <cell r="E321">
            <v>9870</v>
          </cell>
          <cell r="F321">
            <v>7856</v>
          </cell>
          <cell r="G321">
            <v>2620</v>
          </cell>
          <cell r="H321">
            <v>2652</v>
          </cell>
          <cell r="I321">
            <v>647</v>
          </cell>
          <cell r="J321">
            <v>3951</v>
          </cell>
          <cell r="K321">
            <v>8821</v>
          </cell>
          <cell r="L321">
            <v>1049</v>
          </cell>
          <cell r="N321" t="str">
            <v/>
          </cell>
        </row>
        <row r="322">
          <cell r="A322">
            <v>822</v>
          </cell>
          <cell r="B322" t="str">
            <v>Leicester</v>
          </cell>
          <cell r="C322" t="str">
            <v>English Unitary</v>
          </cell>
          <cell r="D322" t="str">
            <v>East Midlands</v>
          </cell>
          <cell r="E322">
            <v>16772</v>
          </cell>
          <cell r="F322">
            <v>11454</v>
          </cell>
          <cell r="G322">
            <v>3048</v>
          </cell>
          <cell r="H322">
            <v>3913</v>
          </cell>
          <cell r="I322">
            <v>1904</v>
          </cell>
          <cell r="J322">
            <v>7907</v>
          </cell>
          <cell r="K322">
            <v>13928</v>
          </cell>
          <cell r="L322">
            <v>2844</v>
          </cell>
          <cell r="N322" t="str">
            <v/>
          </cell>
        </row>
        <row r="323">
          <cell r="A323">
            <v>823</v>
          </cell>
          <cell r="B323" t="str">
            <v>Rutland</v>
          </cell>
          <cell r="C323" t="str">
            <v>English Unitary</v>
          </cell>
          <cell r="D323" t="str">
            <v>East Midlands</v>
          </cell>
          <cell r="E323">
            <v>757</v>
          </cell>
          <cell r="F323">
            <v>504</v>
          </cell>
          <cell r="G323">
            <v>85</v>
          </cell>
          <cell r="H323">
            <v>218</v>
          </cell>
          <cell r="I323">
            <v>52</v>
          </cell>
          <cell r="J323">
            <v>402</v>
          </cell>
          <cell r="K323">
            <v>653</v>
          </cell>
          <cell r="L323">
            <v>104</v>
          </cell>
          <cell r="N323" t="str">
            <v/>
          </cell>
        </row>
        <row r="324">
          <cell r="A324">
            <v>824</v>
          </cell>
          <cell r="B324" t="str">
            <v>Herefordshire</v>
          </cell>
          <cell r="C324" t="str">
            <v>English Unitary</v>
          </cell>
          <cell r="D324" t="str">
            <v>West Midlands</v>
          </cell>
          <cell r="E324">
            <v>3574</v>
          </cell>
          <cell r="F324">
            <v>2535</v>
          </cell>
          <cell r="G324">
            <v>452</v>
          </cell>
          <cell r="H324">
            <v>915</v>
          </cell>
          <cell r="I324">
            <v>192</v>
          </cell>
          <cell r="J324">
            <v>2015</v>
          </cell>
          <cell r="K324">
            <v>3215</v>
          </cell>
          <cell r="L324">
            <v>359</v>
          </cell>
          <cell r="N324" t="str">
            <v/>
          </cell>
        </row>
        <row r="325">
          <cell r="A325">
            <v>825</v>
          </cell>
          <cell r="B325" t="str">
            <v>Plymouth</v>
          </cell>
          <cell r="C325" t="str">
            <v>English Unitary</v>
          </cell>
          <cell r="D325" t="str">
            <v>South West</v>
          </cell>
          <cell r="E325">
            <v>7578</v>
          </cell>
          <cell r="F325">
            <v>5426</v>
          </cell>
          <cell r="G325">
            <v>1289</v>
          </cell>
          <cell r="H325">
            <v>1983</v>
          </cell>
          <cell r="I325">
            <v>414</v>
          </cell>
          <cell r="J325">
            <v>3892</v>
          </cell>
          <cell r="K325">
            <v>6927</v>
          </cell>
          <cell r="L325">
            <v>651</v>
          </cell>
          <cell r="N325" t="str">
            <v/>
          </cell>
        </row>
        <row r="326">
          <cell r="A326">
            <v>826</v>
          </cell>
          <cell r="B326" t="str">
            <v>Torbay</v>
          </cell>
          <cell r="C326" t="str">
            <v>English Unitary</v>
          </cell>
          <cell r="D326" t="str">
            <v>South West</v>
          </cell>
          <cell r="E326">
            <v>2513</v>
          </cell>
          <cell r="F326">
            <v>1792</v>
          </cell>
          <cell r="G326">
            <v>432</v>
          </cell>
          <cell r="H326">
            <v>629</v>
          </cell>
          <cell r="I326">
            <v>194</v>
          </cell>
          <cell r="J326">
            <v>1258</v>
          </cell>
          <cell r="K326">
            <v>2361</v>
          </cell>
          <cell r="L326">
            <v>152</v>
          </cell>
          <cell r="N326" t="str">
            <v/>
          </cell>
        </row>
        <row r="327">
          <cell r="A327">
            <v>827</v>
          </cell>
          <cell r="B327" t="str">
            <v>Milton Keynes</v>
          </cell>
          <cell r="C327" t="str">
            <v>English Unitary</v>
          </cell>
          <cell r="D327" t="str">
            <v>South East</v>
          </cell>
          <cell r="E327">
            <v>6095</v>
          </cell>
          <cell r="F327">
            <v>4146</v>
          </cell>
          <cell r="G327">
            <v>595</v>
          </cell>
          <cell r="H327">
            <v>1653</v>
          </cell>
          <cell r="I327">
            <v>272</v>
          </cell>
          <cell r="J327">
            <v>3575</v>
          </cell>
          <cell r="K327">
            <v>6012</v>
          </cell>
          <cell r="L327">
            <v>83</v>
          </cell>
          <cell r="N327" t="str">
            <v/>
          </cell>
        </row>
        <row r="328">
          <cell r="A328">
            <v>828</v>
          </cell>
          <cell r="B328" t="str">
            <v>Peterborough</v>
          </cell>
          <cell r="C328" t="str">
            <v>English Unitary</v>
          </cell>
          <cell r="D328" t="str">
            <v>East of England</v>
          </cell>
          <cell r="E328">
            <v>5198</v>
          </cell>
          <cell r="F328">
            <v>3355</v>
          </cell>
          <cell r="G328">
            <v>599</v>
          </cell>
          <cell r="H328">
            <v>1414</v>
          </cell>
          <cell r="I328">
            <v>293</v>
          </cell>
          <cell r="J328">
            <v>2892</v>
          </cell>
          <cell r="K328">
            <v>4442</v>
          </cell>
          <cell r="L328">
            <v>756</v>
          </cell>
          <cell r="N328" t="str">
            <v/>
          </cell>
        </row>
        <row r="329">
          <cell r="A329">
            <v>829</v>
          </cell>
          <cell r="B329" t="str">
            <v>Southampton</v>
          </cell>
          <cell r="C329" t="str">
            <v>English Unitary</v>
          </cell>
          <cell r="D329" t="str">
            <v>South East</v>
          </cell>
          <cell r="E329">
            <v>3558</v>
          </cell>
          <cell r="F329">
            <v>2893</v>
          </cell>
          <cell r="G329">
            <v>1111</v>
          </cell>
          <cell r="H329">
            <v>991</v>
          </cell>
          <cell r="I329">
            <v>167</v>
          </cell>
          <cell r="J329">
            <v>1289</v>
          </cell>
          <cell r="K329">
            <v>3506</v>
          </cell>
          <cell r="L329">
            <v>52</v>
          </cell>
          <cell r="N329" t="str">
            <v/>
          </cell>
        </row>
        <row r="330">
          <cell r="A330">
            <v>830</v>
          </cell>
          <cell r="B330" t="str">
            <v>Portsmouth</v>
          </cell>
          <cell r="C330" t="str">
            <v>English Unitary</v>
          </cell>
          <cell r="D330" t="str">
            <v>South East</v>
          </cell>
          <cell r="E330">
            <v>8617</v>
          </cell>
          <cell r="F330">
            <v>5855</v>
          </cell>
          <cell r="G330">
            <v>1436</v>
          </cell>
          <cell r="H330">
            <v>2445</v>
          </cell>
          <cell r="I330">
            <v>719</v>
          </cell>
          <cell r="J330">
            <v>4017</v>
          </cell>
          <cell r="K330">
            <v>7323</v>
          </cell>
          <cell r="L330">
            <v>1294</v>
          </cell>
          <cell r="N330" t="str">
            <v/>
          </cell>
        </row>
        <row r="331">
          <cell r="A331">
            <v>831</v>
          </cell>
          <cell r="B331" t="str">
            <v>Bracknell Forest</v>
          </cell>
          <cell r="C331" t="str">
            <v>English Unitary</v>
          </cell>
          <cell r="D331" t="str">
            <v>South East</v>
          </cell>
          <cell r="E331">
            <v>3902</v>
          </cell>
          <cell r="F331">
            <v>2884</v>
          </cell>
          <cell r="G331">
            <v>645</v>
          </cell>
          <cell r="H331">
            <v>1164</v>
          </cell>
          <cell r="I331">
            <v>156</v>
          </cell>
          <cell r="J331">
            <v>1937</v>
          </cell>
          <cell r="K331">
            <v>3823</v>
          </cell>
          <cell r="L331">
            <v>79</v>
          </cell>
          <cell r="N331" t="str">
            <v/>
          </cell>
        </row>
        <row r="332">
          <cell r="A332">
            <v>832</v>
          </cell>
          <cell r="B332" t="str">
            <v>West Berkshire</v>
          </cell>
          <cell r="C332" t="str">
            <v>English Unitary</v>
          </cell>
          <cell r="D332" t="str">
            <v>South East</v>
          </cell>
          <cell r="E332">
            <v>4566</v>
          </cell>
          <cell r="F332">
            <v>3371</v>
          </cell>
          <cell r="G332">
            <v>500</v>
          </cell>
          <cell r="H332">
            <v>1322</v>
          </cell>
          <cell r="I332">
            <v>160</v>
          </cell>
          <cell r="J332">
            <v>2584</v>
          </cell>
          <cell r="K332">
            <v>4451</v>
          </cell>
          <cell r="L332">
            <v>115</v>
          </cell>
          <cell r="N332" t="str">
            <v/>
          </cell>
        </row>
        <row r="333">
          <cell r="A333">
            <v>833</v>
          </cell>
          <cell r="B333" t="str">
            <v>Reading</v>
          </cell>
          <cell r="C333" t="str">
            <v>English Unitary</v>
          </cell>
          <cell r="D333" t="str">
            <v>South East</v>
          </cell>
          <cell r="E333">
            <v>4547.6444899999997</v>
          </cell>
          <cell r="F333">
            <v>3188.6568300000004</v>
          </cell>
          <cell r="G333">
            <v>759.75914999999998</v>
          </cell>
          <cell r="H333">
            <v>1272.5469699999999</v>
          </cell>
          <cell r="I333">
            <v>226.14241000000001</v>
          </cell>
          <cell r="J333">
            <v>2289.19596</v>
          </cell>
          <cell r="K333">
            <v>4244.1375700000008</v>
          </cell>
          <cell r="L333">
            <v>303.50691999999998</v>
          </cell>
          <cell r="N333" t="str">
            <v>Non-responder</v>
          </cell>
        </row>
        <row r="334">
          <cell r="A334">
            <v>834</v>
          </cell>
          <cell r="B334" t="str">
            <v>Slough</v>
          </cell>
          <cell r="C334" t="str">
            <v>English Unitary</v>
          </cell>
          <cell r="D334" t="str">
            <v>South East</v>
          </cell>
          <cell r="E334">
            <v>2741</v>
          </cell>
          <cell r="F334">
            <v>1910</v>
          </cell>
          <cell r="G334">
            <v>375</v>
          </cell>
          <cell r="H334">
            <v>919</v>
          </cell>
          <cell r="I334">
            <v>256</v>
          </cell>
          <cell r="J334">
            <v>1191</v>
          </cell>
          <cell r="K334">
            <v>2294</v>
          </cell>
          <cell r="L334">
            <v>447</v>
          </cell>
          <cell r="N334" t="str">
            <v/>
          </cell>
        </row>
        <row r="335">
          <cell r="A335">
            <v>835</v>
          </cell>
          <cell r="B335" t="str">
            <v>Windsor and Maidenhead</v>
          </cell>
          <cell r="C335" t="str">
            <v>English Unitary</v>
          </cell>
          <cell r="D335" t="str">
            <v>South East</v>
          </cell>
          <cell r="E335">
            <v>4144</v>
          </cell>
          <cell r="F335">
            <v>2710</v>
          </cell>
          <cell r="G335">
            <v>570</v>
          </cell>
          <cell r="H335">
            <v>1101</v>
          </cell>
          <cell r="I335">
            <v>313</v>
          </cell>
          <cell r="J335">
            <v>2160</v>
          </cell>
          <cell r="K335">
            <v>3537</v>
          </cell>
          <cell r="L335">
            <v>607</v>
          </cell>
          <cell r="N335" t="str">
            <v/>
          </cell>
        </row>
        <row r="336">
          <cell r="A336">
            <v>836</v>
          </cell>
          <cell r="B336" t="str">
            <v>Wokingham</v>
          </cell>
          <cell r="C336" t="str">
            <v>English Unitary</v>
          </cell>
          <cell r="D336" t="str">
            <v>South East</v>
          </cell>
          <cell r="E336">
            <v>4053.7018600000006</v>
          </cell>
          <cell r="F336">
            <v>2833.6987800000002</v>
          </cell>
          <cell r="G336">
            <v>448.31741</v>
          </cell>
          <cell r="H336">
            <v>1135.6713100000002</v>
          </cell>
          <cell r="I336">
            <v>149.76974999999999</v>
          </cell>
          <cell r="J336">
            <v>2319.9433900000004</v>
          </cell>
          <cell r="K336">
            <v>3777.9668200000001</v>
          </cell>
          <cell r="L336">
            <v>275.73504000000003</v>
          </cell>
          <cell r="N336" t="str">
            <v>Non-responder</v>
          </cell>
        </row>
        <row r="337">
          <cell r="A337">
            <v>837</v>
          </cell>
          <cell r="B337" t="str">
            <v>Swindon</v>
          </cell>
          <cell r="C337" t="str">
            <v>English Unitary</v>
          </cell>
          <cell r="D337" t="str">
            <v>South West</v>
          </cell>
          <cell r="E337">
            <v>3729</v>
          </cell>
          <cell r="F337">
            <v>2311</v>
          </cell>
          <cell r="G337">
            <v>836</v>
          </cell>
          <cell r="H337">
            <v>799</v>
          </cell>
          <cell r="I337">
            <v>435</v>
          </cell>
          <cell r="J337">
            <v>1659</v>
          </cell>
          <cell r="K337">
            <v>2692</v>
          </cell>
          <cell r="L337">
            <v>1037</v>
          </cell>
          <cell r="N337" t="str">
            <v/>
          </cell>
        </row>
        <row r="338">
          <cell r="A338">
            <v>838</v>
          </cell>
          <cell r="B338" t="str">
            <v>Southend-on-Sea</v>
          </cell>
          <cell r="C338" t="str">
            <v>English Unitary</v>
          </cell>
          <cell r="D338" t="str">
            <v>East of England</v>
          </cell>
          <cell r="E338">
            <v>6465</v>
          </cell>
          <cell r="F338">
            <v>4540</v>
          </cell>
          <cell r="G338">
            <v>973</v>
          </cell>
          <cell r="H338">
            <v>1680</v>
          </cell>
          <cell r="I338">
            <v>494</v>
          </cell>
          <cell r="J338">
            <v>3318</v>
          </cell>
          <cell r="K338">
            <v>5533</v>
          </cell>
          <cell r="L338">
            <v>932</v>
          </cell>
          <cell r="N338" t="str">
            <v/>
          </cell>
        </row>
        <row r="339">
          <cell r="A339">
            <v>839</v>
          </cell>
          <cell r="B339" t="str">
            <v>Thurrock</v>
          </cell>
          <cell r="C339" t="str">
            <v>English Unitary</v>
          </cell>
          <cell r="D339" t="str">
            <v>East of England</v>
          </cell>
          <cell r="E339">
            <v>3025</v>
          </cell>
          <cell r="F339">
            <v>2154</v>
          </cell>
          <cell r="G339">
            <v>584</v>
          </cell>
          <cell r="H339">
            <v>831</v>
          </cell>
          <cell r="I339">
            <v>173</v>
          </cell>
          <cell r="J339">
            <v>1437</v>
          </cell>
          <cell r="K339">
            <v>2762</v>
          </cell>
          <cell r="L339">
            <v>263</v>
          </cell>
          <cell r="N339" t="str">
            <v/>
          </cell>
        </row>
        <row r="340">
          <cell r="A340">
            <v>840</v>
          </cell>
          <cell r="B340" t="str">
            <v>Stoke-on-Trent</v>
          </cell>
          <cell r="C340" t="str">
            <v>English Unitary</v>
          </cell>
          <cell r="D340" t="str">
            <v>West Midlands</v>
          </cell>
          <cell r="E340">
            <v>7476</v>
          </cell>
          <cell r="F340">
            <v>5655</v>
          </cell>
          <cell r="G340">
            <v>1422</v>
          </cell>
          <cell r="H340">
            <v>2318</v>
          </cell>
          <cell r="I340">
            <v>372</v>
          </cell>
          <cell r="J340">
            <v>3364</v>
          </cell>
          <cell r="K340">
            <v>7151</v>
          </cell>
          <cell r="L340">
            <v>325</v>
          </cell>
          <cell r="N340" t="str">
            <v/>
          </cell>
        </row>
        <row r="341">
          <cell r="A341">
            <v>841</v>
          </cell>
          <cell r="B341" t="str">
            <v>Telford and Wrekin</v>
          </cell>
          <cell r="C341" t="str">
            <v>English Unitary</v>
          </cell>
          <cell r="D341" t="str">
            <v>West Midlands</v>
          </cell>
          <cell r="E341">
            <v>7063</v>
          </cell>
          <cell r="F341">
            <v>4610</v>
          </cell>
          <cell r="G341">
            <v>802</v>
          </cell>
          <cell r="H341">
            <v>1813</v>
          </cell>
          <cell r="I341">
            <v>522</v>
          </cell>
          <cell r="J341">
            <v>3926</v>
          </cell>
          <cell r="K341">
            <v>5472</v>
          </cell>
          <cell r="L341">
            <v>1591</v>
          </cell>
          <cell r="N341" t="str">
            <v/>
          </cell>
        </row>
        <row r="342">
          <cell r="A342">
            <v>842</v>
          </cell>
          <cell r="B342" t="str">
            <v>Blackburn with Darwen</v>
          </cell>
          <cell r="C342" t="str">
            <v>English Unitary</v>
          </cell>
          <cell r="D342" t="str">
            <v>North West</v>
          </cell>
          <cell r="E342">
            <v>6512</v>
          </cell>
          <cell r="F342">
            <v>5218</v>
          </cell>
          <cell r="G342">
            <v>963</v>
          </cell>
          <cell r="H342">
            <v>1854</v>
          </cell>
          <cell r="I342">
            <v>550</v>
          </cell>
          <cell r="J342">
            <v>3145</v>
          </cell>
          <cell r="K342">
            <v>5403</v>
          </cell>
          <cell r="L342">
            <v>1109</v>
          </cell>
          <cell r="N342" t="str">
            <v/>
          </cell>
        </row>
        <row r="343">
          <cell r="A343">
            <v>843</v>
          </cell>
          <cell r="B343" t="str">
            <v>Blackpool</v>
          </cell>
          <cell r="C343" t="str">
            <v>English Unitary</v>
          </cell>
          <cell r="D343" t="str">
            <v>North West</v>
          </cell>
          <cell r="E343">
            <v>5704</v>
          </cell>
          <cell r="F343">
            <v>3435</v>
          </cell>
          <cell r="G343">
            <v>852</v>
          </cell>
          <cell r="H343">
            <v>1372</v>
          </cell>
          <cell r="I343">
            <v>812</v>
          </cell>
          <cell r="J343">
            <v>2668</v>
          </cell>
          <cell r="K343">
            <v>4323</v>
          </cell>
          <cell r="L343">
            <v>1381</v>
          </cell>
          <cell r="N343" t="str">
            <v/>
          </cell>
        </row>
        <row r="344">
          <cell r="A344">
            <v>844</v>
          </cell>
          <cell r="B344" t="str">
            <v>Halton</v>
          </cell>
          <cell r="C344" t="str">
            <v>English Unitary</v>
          </cell>
          <cell r="D344" t="str">
            <v>North West</v>
          </cell>
          <cell r="E344">
            <v>4878</v>
          </cell>
          <cell r="F344">
            <v>3707</v>
          </cell>
          <cell r="G344">
            <v>788</v>
          </cell>
          <cell r="H344">
            <v>1704</v>
          </cell>
          <cell r="I344">
            <v>266</v>
          </cell>
          <cell r="J344">
            <v>2120</v>
          </cell>
          <cell r="K344">
            <v>4276</v>
          </cell>
          <cell r="L344">
            <v>602</v>
          </cell>
          <cell r="N344" t="str">
            <v/>
          </cell>
        </row>
        <row r="345">
          <cell r="A345">
            <v>845</v>
          </cell>
          <cell r="B345" t="str">
            <v>Warrington</v>
          </cell>
          <cell r="C345" t="str">
            <v>English Unitary</v>
          </cell>
          <cell r="D345" t="str">
            <v>North West</v>
          </cell>
          <cell r="E345">
            <v>6904</v>
          </cell>
          <cell r="F345">
            <v>4771</v>
          </cell>
          <cell r="G345">
            <v>995</v>
          </cell>
          <cell r="H345">
            <v>1736</v>
          </cell>
          <cell r="I345">
            <v>384</v>
          </cell>
          <cell r="J345">
            <v>3789</v>
          </cell>
          <cell r="K345">
            <v>6037</v>
          </cell>
          <cell r="L345">
            <v>867</v>
          </cell>
          <cell r="N345" t="str">
            <v/>
          </cell>
        </row>
        <row r="346">
          <cell r="A346">
            <v>846</v>
          </cell>
          <cell r="B346" t="str">
            <v>Medway</v>
          </cell>
          <cell r="C346" t="str">
            <v>English Unitary</v>
          </cell>
          <cell r="D346" t="str">
            <v>South East</v>
          </cell>
          <cell r="E346">
            <v>6965</v>
          </cell>
          <cell r="F346">
            <v>4485</v>
          </cell>
          <cell r="G346">
            <v>830</v>
          </cell>
          <cell r="H346">
            <v>1962</v>
          </cell>
          <cell r="I346">
            <v>537</v>
          </cell>
          <cell r="J346">
            <v>3636</v>
          </cell>
          <cell r="K346">
            <v>5239</v>
          </cell>
          <cell r="L346">
            <v>1726</v>
          </cell>
          <cell r="N346" t="str">
            <v/>
          </cell>
        </row>
        <row r="347">
          <cell r="A347">
            <v>847</v>
          </cell>
          <cell r="B347" t="str">
            <v>Bedford</v>
          </cell>
          <cell r="C347" t="str">
            <v>English Unitary</v>
          </cell>
          <cell r="D347" t="str">
            <v>East of England</v>
          </cell>
          <cell r="E347">
            <v>4349</v>
          </cell>
          <cell r="F347">
            <v>3277</v>
          </cell>
          <cell r="G347">
            <v>762</v>
          </cell>
          <cell r="H347">
            <v>1239</v>
          </cell>
          <cell r="I347">
            <v>229</v>
          </cell>
          <cell r="J347">
            <v>2119</v>
          </cell>
          <cell r="K347">
            <v>3793</v>
          </cell>
          <cell r="L347">
            <v>556</v>
          </cell>
          <cell r="N347" t="str">
            <v/>
          </cell>
        </row>
        <row r="348">
          <cell r="A348">
            <v>848</v>
          </cell>
          <cell r="B348" t="str">
            <v>Central Bedfordshire</v>
          </cell>
          <cell r="C348" t="str">
            <v>English Unitary</v>
          </cell>
          <cell r="D348" t="str">
            <v>East of England</v>
          </cell>
          <cell r="E348">
            <v>2745</v>
          </cell>
          <cell r="F348">
            <v>2310</v>
          </cell>
          <cell r="G348">
            <v>471</v>
          </cell>
          <cell r="H348">
            <v>1032</v>
          </cell>
          <cell r="I348">
            <v>180</v>
          </cell>
          <cell r="J348">
            <v>1062</v>
          </cell>
          <cell r="K348">
            <v>2388</v>
          </cell>
          <cell r="L348">
            <v>357</v>
          </cell>
          <cell r="N348" t="str">
            <v/>
          </cell>
        </row>
        <row r="349">
          <cell r="A349">
            <v>849</v>
          </cell>
          <cell r="B349" t="str">
            <v>Cheshire East</v>
          </cell>
          <cell r="C349" t="str">
            <v>English Unitary</v>
          </cell>
          <cell r="D349" t="str">
            <v>North West</v>
          </cell>
          <cell r="E349">
            <v>8373.220229999999</v>
          </cell>
          <cell r="F349">
            <v>5762.8484600000002</v>
          </cell>
          <cell r="G349">
            <v>1020.6164</v>
          </cell>
          <cell r="H349">
            <v>2471.6968499999998</v>
          </cell>
          <cell r="I349">
            <v>417.56997000000001</v>
          </cell>
          <cell r="J349">
            <v>4463.3370100000002</v>
          </cell>
          <cell r="K349">
            <v>7090.7547299999997</v>
          </cell>
          <cell r="L349">
            <v>1282.4655</v>
          </cell>
          <cell r="N349" t="str">
            <v>Non-responder</v>
          </cell>
        </row>
        <row r="350">
          <cell r="A350">
            <v>850</v>
          </cell>
          <cell r="B350" t="str">
            <v>Cheshire West and Chester</v>
          </cell>
          <cell r="C350" t="str">
            <v>English Unitary</v>
          </cell>
          <cell r="D350" t="str">
            <v>North West</v>
          </cell>
          <cell r="E350">
            <v>10140.70169</v>
          </cell>
          <cell r="F350">
            <v>7149.8694400000004</v>
          </cell>
          <cell r="G350">
            <v>1522.4938500000001</v>
          </cell>
          <cell r="H350">
            <v>3015.2321099999999</v>
          </cell>
          <cell r="I350">
            <v>472.12187000000006</v>
          </cell>
          <cell r="J350">
            <v>5130.8538600000002</v>
          </cell>
          <cell r="K350">
            <v>8513.071460000001</v>
          </cell>
          <cell r="L350">
            <v>1627.6302300000002</v>
          </cell>
          <cell r="N350" t="str">
            <v>Non-responder</v>
          </cell>
        </row>
        <row r="351">
          <cell r="A351">
            <v>851</v>
          </cell>
          <cell r="B351" t="str">
            <v>Cornwall</v>
          </cell>
          <cell r="C351" t="str">
            <v>English Unitary</v>
          </cell>
          <cell r="D351" t="str">
            <v>South West</v>
          </cell>
          <cell r="E351">
            <v>11839</v>
          </cell>
          <cell r="F351">
            <v>9233</v>
          </cell>
          <cell r="G351">
            <v>2398</v>
          </cell>
          <cell r="H351">
            <v>3234</v>
          </cell>
          <cell r="I351">
            <v>633</v>
          </cell>
          <cell r="J351">
            <v>5574</v>
          </cell>
          <cell r="K351">
            <v>11593</v>
          </cell>
          <cell r="L351">
            <v>246</v>
          </cell>
          <cell r="N351" t="str">
            <v/>
          </cell>
        </row>
        <row r="352">
          <cell r="A352">
            <v>852</v>
          </cell>
          <cell r="B352" t="str">
            <v>Durham</v>
          </cell>
          <cell r="C352" t="str">
            <v>English Unitary</v>
          </cell>
          <cell r="D352" t="str">
            <v>North East</v>
          </cell>
          <cell r="E352">
            <v>17453</v>
          </cell>
          <cell r="F352">
            <v>14076</v>
          </cell>
          <cell r="G352">
            <v>4080</v>
          </cell>
          <cell r="H352">
            <v>6826</v>
          </cell>
          <cell r="I352">
            <v>658</v>
          </cell>
          <cell r="J352">
            <v>5889</v>
          </cell>
          <cell r="K352">
            <v>14839</v>
          </cell>
          <cell r="L352">
            <v>2614</v>
          </cell>
          <cell r="N352" t="str">
            <v/>
          </cell>
        </row>
        <row r="353">
          <cell r="A353">
            <v>853</v>
          </cell>
          <cell r="B353" t="str">
            <v>Northumberland</v>
          </cell>
          <cell r="C353" t="str">
            <v>English Unitary</v>
          </cell>
          <cell r="D353" t="str">
            <v>North East</v>
          </cell>
          <cell r="E353">
            <v>9770</v>
          </cell>
          <cell r="F353">
            <v>7199</v>
          </cell>
          <cell r="G353">
            <v>2191</v>
          </cell>
          <cell r="H353">
            <v>2389</v>
          </cell>
          <cell r="I353">
            <v>651</v>
          </cell>
          <cell r="J353">
            <v>4539</v>
          </cell>
          <cell r="K353">
            <v>9078</v>
          </cell>
          <cell r="L353">
            <v>692</v>
          </cell>
          <cell r="N353" t="str">
            <v/>
          </cell>
        </row>
        <row r="354">
          <cell r="A354">
            <v>854</v>
          </cell>
          <cell r="B354" t="str">
            <v>Shropshire</v>
          </cell>
          <cell r="C354" t="str">
            <v>English Unitary</v>
          </cell>
          <cell r="D354" t="str">
            <v>West Midlands</v>
          </cell>
          <cell r="E354">
            <v>8309</v>
          </cell>
          <cell r="F354">
            <v>5758</v>
          </cell>
          <cell r="G354">
            <v>902</v>
          </cell>
          <cell r="H354">
            <v>2077</v>
          </cell>
          <cell r="I354">
            <v>562</v>
          </cell>
          <cell r="J354">
            <v>4768</v>
          </cell>
          <cell r="K354">
            <v>7155</v>
          </cell>
          <cell r="L354">
            <v>1154</v>
          </cell>
          <cell r="N354" t="str">
            <v/>
          </cell>
        </row>
        <row r="355">
          <cell r="A355">
            <v>855</v>
          </cell>
          <cell r="B355" t="str">
            <v>Wiltshire</v>
          </cell>
          <cell r="C355" t="str">
            <v>English Unitary</v>
          </cell>
          <cell r="D355" t="str">
            <v>South West</v>
          </cell>
          <cell r="E355">
            <v>11126.60324</v>
          </cell>
          <cell r="F355">
            <v>7296.0286400000005</v>
          </cell>
          <cell r="G355">
            <v>1597.87465</v>
          </cell>
          <cell r="H355">
            <v>2935.8839000000003</v>
          </cell>
          <cell r="I355">
            <v>578.25010999999995</v>
          </cell>
          <cell r="J355">
            <v>6014.59458</v>
          </cell>
          <cell r="K355">
            <v>9996.8830500000004</v>
          </cell>
          <cell r="L355">
            <v>1129.72019</v>
          </cell>
          <cell r="N355" t="str">
            <v>De-receipted</v>
          </cell>
        </row>
        <row r="356">
          <cell r="A356">
            <v>871</v>
          </cell>
          <cell r="B356" t="str">
            <v>Conwy</v>
          </cell>
          <cell r="C356" t="str">
            <v>Welsh Unitary</v>
          </cell>
          <cell r="D356" t="str">
            <v>Wales</v>
          </cell>
          <cell r="E356">
            <v>6656</v>
          </cell>
          <cell r="F356">
            <v>3491</v>
          </cell>
          <cell r="G356">
            <v>1045</v>
          </cell>
          <cell r="H356">
            <v>1222</v>
          </cell>
          <cell r="I356">
            <v>911</v>
          </cell>
          <cell r="J356">
            <v>3478</v>
          </cell>
          <cell r="K356">
            <v>3511</v>
          </cell>
          <cell r="L356">
            <v>3145</v>
          </cell>
          <cell r="N356" t="str">
            <v/>
          </cell>
        </row>
        <row r="357">
          <cell r="A357">
            <v>872</v>
          </cell>
          <cell r="B357" t="str">
            <v>Anglesey</v>
          </cell>
          <cell r="C357" t="str">
            <v>Welsh Unitary</v>
          </cell>
          <cell r="D357" t="str">
            <v>Wales</v>
          </cell>
          <cell r="E357">
            <v>3261</v>
          </cell>
          <cell r="F357">
            <v>0</v>
          </cell>
          <cell r="G357">
            <v>581</v>
          </cell>
          <cell r="H357">
            <v>1080</v>
          </cell>
          <cell r="I357">
            <v>299</v>
          </cell>
          <cell r="J357">
            <v>1301</v>
          </cell>
          <cell r="K357">
            <v>2030</v>
          </cell>
          <cell r="L357">
            <v>1231</v>
          </cell>
          <cell r="N357" t="str">
            <v/>
          </cell>
        </row>
        <row r="358">
          <cell r="A358">
            <v>873</v>
          </cell>
          <cell r="B358" t="str">
            <v>Blaenau Gwent</v>
          </cell>
          <cell r="C358" t="str">
            <v>Welsh Unitary</v>
          </cell>
          <cell r="D358" t="str">
            <v>Wales</v>
          </cell>
          <cell r="E358">
            <v>3471.0386399999998</v>
          </cell>
          <cell r="F358">
            <v>2482.3921700000001</v>
          </cell>
          <cell r="G358">
            <v>688.31628999999998</v>
          </cell>
          <cell r="H358">
            <v>928.88333000000011</v>
          </cell>
          <cell r="I358">
            <v>183.61646999999999</v>
          </cell>
          <cell r="J358">
            <v>1670.22255</v>
          </cell>
          <cell r="K358">
            <v>2829.85385</v>
          </cell>
          <cell r="L358">
            <v>641.18479000000002</v>
          </cell>
          <cell r="N358" t="str">
            <v>Non-responder</v>
          </cell>
        </row>
        <row r="359">
          <cell r="A359">
            <v>874</v>
          </cell>
          <cell r="B359" t="str">
            <v>Bridgend</v>
          </cell>
          <cell r="C359" t="str">
            <v>Welsh Unitary</v>
          </cell>
          <cell r="D359" t="str">
            <v>Wales</v>
          </cell>
          <cell r="E359">
            <v>7591</v>
          </cell>
          <cell r="F359">
            <v>5515</v>
          </cell>
          <cell r="G359">
            <v>1189</v>
          </cell>
          <cell r="H359">
            <v>1843</v>
          </cell>
          <cell r="I359">
            <v>474</v>
          </cell>
          <cell r="J359">
            <v>4085</v>
          </cell>
          <cell r="K359">
            <v>5200</v>
          </cell>
          <cell r="L359">
            <v>2391</v>
          </cell>
          <cell r="N359" t="str">
            <v/>
          </cell>
        </row>
        <row r="360">
          <cell r="A360">
            <v>875</v>
          </cell>
          <cell r="B360" t="str">
            <v>Gwynedd</v>
          </cell>
          <cell r="C360" t="str">
            <v>Welsh Unitary</v>
          </cell>
          <cell r="D360" t="str">
            <v>Wales</v>
          </cell>
          <cell r="E360">
            <v>6574</v>
          </cell>
          <cell r="F360">
            <v>5150</v>
          </cell>
          <cell r="G360">
            <v>1518</v>
          </cell>
          <cell r="H360">
            <v>1749</v>
          </cell>
          <cell r="I360">
            <v>401</v>
          </cell>
          <cell r="J360">
            <v>2906</v>
          </cell>
          <cell r="K360">
            <v>5731</v>
          </cell>
          <cell r="L360">
            <v>843</v>
          </cell>
          <cell r="N360" t="str">
            <v/>
          </cell>
        </row>
        <row r="361">
          <cell r="A361">
            <v>876</v>
          </cell>
          <cell r="B361" t="str">
            <v>Caerphilly</v>
          </cell>
          <cell r="C361" t="str">
            <v>Welsh Unitary</v>
          </cell>
          <cell r="D361" t="str">
            <v>Wales</v>
          </cell>
          <cell r="E361">
            <v>8827</v>
          </cell>
          <cell r="F361">
            <v>6507</v>
          </cell>
          <cell r="G361">
            <v>1860</v>
          </cell>
          <cell r="H361">
            <v>2397</v>
          </cell>
          <cell r="I361">
            <v>494</v>
          </cell>
          <cell r="J361">
            <v>4076</v>
          </cell>
          <cell r="K361">
            <v>6862</v>
          </cell>
          <cell r="L361">
            <v>1965</v>
          </cell>
          <cell r="N361" t="str">
            <v/>
          </cell>
        </row>
        <row r="362">
          <cell r="A362">
            <v>877</v>
          </cell>
          <cell r="B362" t="str">
            <v>Cardiff</v>
          </cell>
          <cell r="C362" t="str">
            <v>Welsh Unitary</v>
          </cell>
          <cell r="D362" t="str">
            <v>Wales</v>
          </cell>
          <cell r="E362">
            <v>14617.92462</v>
          </cell>
          <cell r="F362">
            <v>10798.87804</v>
          </cell>
          <cell r="G362">
            <v>3196.7411499999998</v>
          </cell>
          <cell r="H362">
            <v>3746.2275300000001</v>
          </cell>
          <cell r="I362">
            <v>1317.1803399999999</v>
          </cell>
          <cell r="J362">
            <v>6357.775599999999</v>
          </cell>
          <cell r="K362">
            <v>11981.58023</v>
          </cell>
          <cell r="L362">
            <v>2636.3443899999997</v>
          </cell>
          <cell r="N362" t="str">
            <v>De-receipted</v>
          </cell>
        </row>
        <row r="363">
          <cell r="A363">
            <v>878</v>
          </cell>
          <cell r="B363" t="str">
            <v>Ceredigion</v>
          </cell>
          <cell r="C363" t="str">
            <v>Welsh Unitary</v>
          </cell>
          <cell r="D363" t="str">
            <v>Wales</v>
          </cell>
          <cell r="E363">
            <v>3264.9298600000002</v>
          </cell>
          <cell r="F363">
            <v>2452.97019</v>
          </cell>
          <cell r="G363">
            <v>713.42367999999999</v>
          </cell>
          <cell r="H363">
            <v>976.79900000000009</v>
          </cell>
          <cell r="I363">
            <v>197.76251999999999</v>
          </cell>
          <cell r="J363">
            <v>1376.9446599999999</v>
          </cell>
          <cell r="K363">
            <v>2588.4711400000001</v>
          </cell>
          <cell r="L363">
            <v>676.45871999999997</v>
          </cell>
          <cell r="N363" t="str">
            <v>De-receipted</v>
          </cell>
        </row>
        <row r="364">
          <cell r="A364">
            <v>879</v>
          </cell>
          <cell r="B364" t="str">
            <v>Carmarthenshire</v>
          </cell>
          <cell r="C364" t="str">
            <v>Welsh Unitary</v>
          </cell>
          <cell r="D364" t="str">
            <v>Wales</v>
          </cell>
          <cell r="E364">
            <v>8560</v>
          </cell>
          <cell r="F364">
            <v>6600</v>
          </cell>
          <cell r="G364">
            <v>1795</v>
          </cell>
          <cell r="H364">
            <v>2399</v>
          </cell>
          <cell r="I364">
            <v>486</v>
          </cell>
          <cell r="J364">
            <v>3880</v>
          </cell>
          <cell r="K364">
            <v>7114</v>
          </cell>
          <cell r="L364">
            <v>1446</v>
          </cell>
          <cell r="N364" t="str">
            <v/>
          </cell>
        </row>
        <row r="365">
          <cell r="A365">
            <v>880</v>
          </cell>
          <cell r="B365" t="str">
            <v>Denbighshire</v>
          </cell>
          <cell r="C365" t="str">
            <v>Welsh Unitary</v>
          </cell>
          <cell r="D365" t="str">
            <v>Wales</v>
          </cell>
          <cell r="E365">
            <v>4933</v>
          </cell>
          <cell r="F365">
            <v>3858</v>
          </cell>
          <cell r="G365">
            <v>1017</v>
          </cell>
          <cell r="H365">
            <v>1565</v>
          </cell>
          <cell r="I365">
            <v>303</v>
          </cell>
          <cell r="J365">
            <v>2048</v>
          </cell>
          <cell r="K365">
            <v>4407</v>
          </cell>
          <cell r="L365">
            <v>526</v>
          </cell>
          <cell r="N365" t="str">
            <v/>
          </cell>
        </row>
        <row r="366">
          <cell r="A366">
            <v>881</v>
          </cell>
          <cell r="B366" t="str">
            <v>Flintshire</v>
          </cell>
          <cell r="C366" t="str">
            <v>Welsh Unitary</v>
          </cell>
          <cell r="D366" t="str">
            <v>Wales</v>
          </cell>
          <cell r="E366">
            <v>8355</v>
          </cell>
          <cell r="F366">
            <v>5402</v>
          </cell>
          <cell r="G366">
            <v>1555</v>
          </cell>
          <cell r="H366">
            <v>2054</v>
          </cell>
          <cell r="I366">
            <v>431</v>
          </cell>
          <cell r="J366">
            <v>4315</v>
          </cell>
          <cell r="K366">
            <v>7493</v>
          </cell>
          <cell r="L366">
            <v>862</v>
          </cell>
          <cell r="N366" t="str">
            <v/>
          </cell>
        </row>
        <row r="367">
          <cell r="A367">
            <v>882</v>
          </cell>
          <cell r="B367" t="str">
            <v>Merthyr Tydfil</v>
          </cell>
          <cell r="C367" t="str">
            <v>Welsh Unitary</v>
          </cell>
          <cell r="D367" t="str">
            <v>Wales</v>
          </cell>
          <cell r="E367">
            <v>2795</v>
          </cell>
          <cell r="F367">
            <v>2071</v>
          </cell>
          <cell r="G367">
            <v>555</v>
          </cell>
          <cell r="H367">
            <v>747</v>
          </cell>
          <cell r="I367">
            <v>188</v>
          </cell>
          <cell r="J367">
            <v>1305</v>
          </cell>
          <cell r="K367">
            <v>2192</v>
          </cell>
          <cell r="L367">
            <v>603</v>
          </cell>
          <cell r="N367" t="str">
            <v/>
          </cell>
        </row>
        <row r="368">
          <cell r="A368">
            <v>883</v>
          </cell>
          <cell r="B368" t="str">
            <v>Monmouthshire</v>
          </cell>
          <cell r="C368" t="str">
            <v>Welsh Unitary</v>
          </cell>
          <cell r="D368" t="str">
            <v>Wales</v>
          </cell>
          <cell r="E368">
            <v>4064</v>
          </cell>
          <cell r="F368">
            <v>2817</v>
          </cell>
          <cell r="G368">
            <v>798</v>
          </cell>
          <cell r="H368">
            <v>1412</v>
          </cell>
          <cell r="I368">
            <v>316</v>
          </cell>
          <cell r="J368">
            <v>1538</v>
          </cell>
          <cell r="K368">
            <v>3510</v>
          </cell>
          <cell r="L368">
            <v>554</v>
          </cell>
          <cell r="N368" t="str">
            <v/>
          </cell>
        </row>
        <row r="369">
          <cell r="A369">
            <v>884</v>
          </cell>
          <cell r="B369" t="str">
            <v>Neath Port Talbot</v>
          </cell>
          <cell r="C369" t="str">
            <v>Welsh Unitary</v>
          </cell>
          <cell r="D369" t="str">
            <v>Wales</v>
          </cell>
          <cell r="E369">
            <v>7095</v>
          </cell>
          <cell r="F369">
            <v>5230</v>
          </cell>
          <cell r="G369">
            <v>1529</v>
          </cell>
          <cell r="H369">
            <v>1931</v>
          </cell>
          <cell r="I369">
            <v>547</v>
          </cell>
          <cell r="J369">
            <v>3088</v>
          </cell>
          <cell r="K369">
            <v>5244</v>
          </cell>
          <cell r="L369">
            <v>1851</v>
          </cell>
          <cell r="N369" t="str">
            <v/>
          </cell>
        </row>
        <row r="370">
          <cell r="A370">
            <v>885</v>
          </cell>
          <cell r="B370" t="str">
            <v>Newport</v>
          </cell>
          <cell r="C370" t="str">
            <v>Welsh Unitary</v>
          </cell>
          <cell r="D370" t="str">
            <v>Wales</v>
          </cell>
          <cell r="E370">
            <v>7201</v>
          </cell>
          <cell r="F370">
            <v>4958</v>
          </cell>
          <cell r="G370">
            <v>1221</v>
          </cell>
          <cell r="H370">
            <v>1895</v>
          </cell>
          <cell r="I370">
            <v>688</v>
          </cell>
          <cell r="J370">
            <v>3397</v>
          </cell>
          <cell r="K370">
            <v>4997</v>
          </cell>
          <cell r="L370">
            <v>2204</v>
          </cell>
          <cell r="N370" t="str">
            <v/>
          </cell>
        </row>
        <row r="371">
          <cell r="A371">
            <v>886</v>
          </cell>
          <cell r="B371" t="str">
            <v>Pembrokeshire</v>
          </cell>
          <cell r="C371" t="str">
            <v>Welsh Unitary</v>
          </cell>
          <cell r="D371" t="str">
            <v>Wales</v>
          </cell>
          <cell r="E371">
            <v>6008</v>
          </cell>
          <cell r="F371">
            <v>4491</v>
          </cell>
          <cell r="G371">
            <v>1248</v>
          </cell>
          <cell r="H371">
            <v>1463</v>
          </cell>
          <cell r="I371">
            <v>371</v>
          </cell>
          <cell r="J371">
            <v>2926</v>
          </cell>
          <cell r="K371">
            <v>5406</v>
          </cell>
          <cell r="L371">
            <v>602</v>
          </cell>
          <cell r="N371" t="str">
            <v/>
          </cell>
        </row>
        <row r="372">
          <cell r="A372">
            <v>887</v>
          </cell>
          <cell r="B372" t="str">
            <v>Powys</v>
          </cell>
          <cell r="C372" t="str">
            <v>Welsh Unitary</v>
          </cell>
          <cell r="D372" t="str">
            <v>Wales</v>
          </cell>
          <cell r="E372">
            <v>7501</v>
          </cell>
          <cell r="F372">
            <v>4674</v>
          </cell>
          <cell r="G372">
            <v>1304</v>
          </cell>
          <cell r="H372">
            <v>1433</v>
          </cell>
          <cell r="I372">
            <v>576</v>
          </cell>
          <cell r="J372">
            <v>4188</v>
          </cell>
          <cell r="K372">
            <v>6112</v>
          </cell>
          <cell r="L372">
            <v>1389</v>
          </cell>
          <cell r="N372" t="str">
            <v/>
          </cell>
        </row>
        <row r="373">
          <cell r="A373">
            <v>888</v>
          </cell>
          <cell r="B373" t="str">
            <v>Rhondda Cynon Taff</v>
          </cell>
          <cell r="C373" t="str">
            <v>Welsh Unitary</v>
          </cell>
          <cell r="D373" t="str">
            <v>Wales</v>
          </cell>
          <cell r="E373">
            <v>11471</v>
          </cell>
          <cell r="F373">
            <v>8637</v>
          </cell>
          <cell r="G373">
            <v>2293</v>
          </cell>
          <cell r="H373">
            <v>3143</v>
          </cell>
          <cell r="I373">
            <v>609</v>
          </cell>
          <cell r="J373">
            <v>5426</v>
          </cell>
          <cell r="K373">
            <v>8870</v>
          </cell>
          <cell r="L373">
            <v>2601</v>
          </cell>
          <cell r="N373" t="str">
            <v/>
          </cell>
        </row>
        <row r="374">
          <cell r="A374">
            <v>889</v>
          </cell>
          <cell r="B374" t="str">
            <v>Swansea</v>
          </cell>
          <cell r="C374" t="str">
            <v>Welsh Unitary</v>
          </cell>
          <cell r="D374" t="str">
            <v>Wales</v>
          </cell>
          <cell r="E374">
            <v>10900</v>
          </cell>
          <cell r="F374">
            <v>9070</v>
          </cell>
          <cell r="G374">
            <v>2890</v>
          </cell>
          <cell r="H374">
            <v>2961</v>
          </cell>
          <cell r="I374">
            <v>562</v>
          </cell>
          <cell r="J374">
            <v>4487</v>
          </cell>
          <cell r="K374">
            <v>8697</v>
          </cell>
          <cell r="L374">
            <v>2203</v>
          </cell>
          <cell r="N374" t="str">
            <v/>
          </cell>
        </row>
        <row r="375">
          <cell r="A375">
            <v>890</v>
          </cell>
          <cell r="B375" t="str">
            <v>Torfaen</v>
          </cell>
          <cell r="C375" t="str">
            <v>Welsh Unitary</v>
          </cell>
          <cell r="D375" t="str">
            <v>Wales</v>
          </cell>
          <cell r="E375">
            <v>6013.1939599999996</v>
          </cell>
          <cell r="F375">
            <v>3230.5507600000001</v>
          </cell>
          <cell r="G375">
            <v>878.80610999999999</v>
          </cell>
          <cell r="H375">
            <v>1649.6025199999999</v>
          </cell>
          <cell r="I375">
            <v>539.06654000000003</v>
          </cell>
          <cell r="J375">
            <v>2945.7187899999999</v>
          </cell>
          <cell r="K375">
            <v>3764.6286099999998</v>
          </cell>
          <cell r="L375">
            <v>2248.5653499999999</v>
          </cell>
          <cell r="N375" t="str">
            <v>Non-responder</v>
          </cell>
        </row>
        <row r="376">
          <cell r="A376">
            <v>891</v>
          </cell>
          <cell r="B376" t="str">
            <v>Vale of Glamorgan</v>
          </cell>
          <cell r="C376" t="str">
            <v>Welsh Unitary</v>
          </cell>
          <cell r="D376" t="str">
            <v>Wales</v>
          </cell>
          <cell r="E376">
            <v>5496</v>
          </cell>
          <cell r="F376">
            <v>3716</v>
          </cell>
          <cell r="G376">
            <v>928</v>
          </cell>
          <cell r="H376">
            <v>1494</v>
          </cell>
          <cell r="I376">
            <v>398</v>
          </cell>
          <cell r="J376">
            <v>2676</v>
          </cell>
          <cell r="K376">
            <v>4569</v>
          </cell>
          <cell r="L376">
            <v>927</v>
          </cell>
          <cell r="N376" t="str">
            <v/>
          </cell>
        </row>
        <row r="377">
          <cell r="A377">
            <v>892</v>
          </cell>
          <cell r="B377" t="str">
            <v>Wrexham</v>
          </cell>
          <cell r="C377" t="str">
            <v>Welsh Unitary</v>
          </cell>
          <cell r="D377" t="str">
            <v>Wales</v>
          </cell>
          <cell r="E377">
            <v>6095.9264999999996</v>
          </cell>
          <cell r="F377">
            <v>4627.3804</v>
          </cell>
          <cell r="G377">
            <v>1185.26394</v>
          </cell>
          <cell r="H377">
            <v>1757.5629300000001</v>
          </cell>
          <cell r="I377">
            <v>331.27879000000001</v>
          </cell>
          <cell r="J377">
            <v>2821.8208399999999</v>
          </cell>
          <cell r="K377">
            <v>5176.4790799999992</v>
          </cell>
          <cell r="L377">
            <v>919.44741999999997</v>
          </cell>
          <cell r="N377" t="str">
            <v>Non-responder</v>
          </cell>
        </row>
      </sheetData>
      <sheetData sheetId="7"/>
      <sheetData sheetId="8"/>
      <sheetData sheetId="9">
        <row r="2">
          <cell r="B2">
            <v>360600</v>
          </cell>
          <cell r="C2">
            <v>255700</v>
          </cell>
          <cell r="D2">
            <v>62700</v>
          </cell>
          <cell r="E2">
            <v>99100</v>
          </cell>
          <cell r="F2">
            <v>24200</v>
          </cell>
          <cell r="G2">
            <v>174600</v>
          </cell>
          <cell r="H2">
            <v>314500</v>
          </cell>
          <cell r="I2">
            <v>46100</v>
          </cell>
        </row>
        <row r="3">
          <cell r="B3">
            <v>205700</v>
          </cell>
          <cell r="C3">
            <v>159300</v>
          </cell>
          <cell r="D3">
            <v>44100</v>
          </cell>
          <cell r="E3">
            <v>73100</v>
          </cell>
          <cell r="F3">
            <v>11900</v>
          </cell>
          <cell r="G3">
            <v>76600</v>
          </cell>
          <cell r="H3">
            <v>184600</v>
          </cell>
          <cell r="I3">
            <v>21100</v>
          </cell>
        </row>
        <row r="4">
          <cell r="B4">
            <v>397900</v>
          </cell>
          <cell r="C4">
            <v>286500</v>
          </cell>
          <cell r="D4">
            <v>71400</v>
          </cell>
          <cell r="E4">
            <v>115600</v>
          </cell>
          <cell r="F4">
            <v>24600</v>
          </cell>
          <cell r="G4">
            <v>186300</v>
          </cell>
          <cell r="H4">
            <v>355400</v>
          </cell>
          <cell r="I4">
            <v>42500</v>
          </cell>
        </row>
        <row r="5">
          <cell r="B5">
            <v>502000</v>
          </cell>
          <cell r="C5">
            <v>336600</v>
          </cell>
          <cell r="D5">
            <v>61300</v>
          </cell>
          <cell r="E5">
            <v>130000</v>
          </cell>
          <cell r="F5">
            <v>30200</v>
          </cell>
          <cell r="G5">
            <v>280500</v>
          </cell>
          <cell r="H5">
            <v>437800</v>
          </cell>
          <cell r="I5">
            <v>64200</v>
          </cell>
        </row>
        <row r="6">
          <cell r="B6">
            <v>92100</v>
          </cell>
          <cell r="C6">
            <v>73000</v>
          </cell>
          <cell r="D6">
            <v>34800</v>
          </cell>
          <cell r="E6">
            <v>24000</v>
          </cell>
          <cell r="F6">
            <v>8600</v>
          </cell>
          <cell r="G6">
            <v>24700</v>
          </cell>
          <cell r="H6">
            <v>79600</v>
          </cell>
          <cell r="I6">
            <v>12600</v>
          </cell>
        </row>
        <row r="7">
          <cell r="B7">
            <v>150800</v>
          </cell>
          <cell r="C7">
            <v>105800</v>
          </cell>
          <cell r="D7">
            <v>30000</v>
          </cell>
          <cell r="E7">
            <v>39800</v>
          </cell>
          <cell r="F7">
            <v>10600</v>
          </cell>
          <cell r="G7">
            <v>70300</v>
          </cell>
          <cell r="H7">
            <v>118300</v>
          </cell>
          <cell r="I7">
            <v>32500</v>
          </cell>
        </row>
        <row r="9">
          <cell r="B9">
            <v>132200</v>
          </cell>
          <cell r="C9">
            <v>91900</v>
          </cell>
          <cell r="D9">
            <v>24000</v>
          </cell>
          <cell r="E9">
            <v>34800</v>
          </cell>
          <cell r="F9">
            <v>8700</v>
          </cell>
          <cell r="G9">
            <v>64700</v>
          </cell>
          <cell r="H9">
            <v>114300</v>
          </cell>
          <cell r="I9">
            <v>17900</v>
          </cell>
        </row>
        <row r="10">
          <cell r="B10">
            <v>156700</v>
          </cell>
          <cell r="C10">
            <v>108200</v>
          </cell>
          <cell r="D10">
            <v>24300</v>
          </cell>
          <cell r="E10">
            <v>42200</v>
          </cell>
          <cell r="F10">
            <v>9600</v>
          </cell>
          <cell r="G10">
            <v>80500</v>
          </cell>
          <cell r="H10">
            <v>136800</v>
          </cell>
          <cell r="I10">
            <v>19900</v>
          </cell>
        </row>
        <row r="11">
          <cell r="B11">
            <v>205700</v>
          </cell>
          <cell r="C11">
            <v>159300</v>
          </cell>
          <cell r="D11">
            <v>44100</v>
          </cell>
          <cell r="E11">
            <v>73100</v>
          </cell>
          <cell r="F11">
            <v>11900</v>
          </cell>
          <cell r="G11">
            <v>76600</v>
          </cell>
          <cell r="H11">
            <v>184600</v>
          </cell>
          <cell r="I11">
            <v>21100</v>
          </cell>
        </row>
        <row r="12">
          <cell r="B12">
            <v>85400</v>
          </cell>
          <cell r="C12">
            <v>63200</v>
          </cell>
          <cell r="D12">
            <v>18600</v>
          </cell>
          <cell r="E12">
            <v>26400</v>
          </cell>
          <cell r="F12">
            <v>5200</v>
          </cell>
          <cell r="G12">
            <v>35200</v>
          </cell>
          <cell r="H12">
            <v>74400</v>
          </cell>
          <cell r="I12">
            <v>11000</v>
          </cell>
        </row>
        <row r="13">
          <cell r="B13">
            <v>231500</v>
          </cell>
          <cell r="C13">
            <v>160500</v>
          </cell>
          <cell r="D13">
            <v>38800</v>
          </cell>
          <cell r="E13">
            <v>69000</v>
          </cell>
          <cell r="F13">
            <v>14800</v>
          </cell>
          <cell r="G13">
            <v>108900</v>
          </cell>
          <cell r="H13">
            <v>200400</v>
          </cell>
          <cell r="I13">
            <v>31100</v>
          </cell>
        </row>
        <row r="14">
          <cell r="B14">
            <v>237200</v>
          </cell>
          <cell r="C14">
            <v>168900</v>
          </cell>
          <cell r="D14">
            <v>38400</v>
          </cell>
          <cell r="E14">
            <v>66000</v>
          </cell>
          <cell r="F14">
            <v>13900</v>
          </cell>
          <cell r="G14">
            <v>118900</v>
          </cell>
          <cell r="H14">
            <v>209400</v>
          </cell>
          <cell r="I14">
            <v>27700</v>
          </cell>
        </row>
        <row r="15">
          <cell r="B15">
            <v>136300</v>
          </cell>
          <cell r="C15">
            <v>94700</v>
          </cell>
          <cell r="D15">
            <v>23400</v>
          </cell>
          <cell r="E15">
            <v>32700</v>
          </cell>
          <cell r="F15">
            <v>9700</v>
          </cell>
          <cell r="G15">
            <v>70500</v>
          </cell>
          <cell r="H15">
            <v>122600</v>
          </cell>
          <cell r="I15">
            <v>13700</v>
          </cell>
        </row>
        <row r="16">
          <cell r="B16">
            <v>150800</v>
          </cell>
          <cell r="C16">
            <v>105800</v>
          </cell>
          <cell r="D16">
            <v>30000</v>
          </cell>
          <cell r="E16">
            <v>39800</v>
          </cell>
          <cell r="F16">
            <v>10600</v>
          </cell>
          <cell r="G16">
            <v>70300</v>
          </cell>
          <cell r="H16">
            <v>118300</v>
          </cell>
          <cell r="I16">
            <v>32500</v>
          </cell>
        </row>
        <row r="17">
          <cell r="B17">
            <v>180600</v>
          </cell>
          <cell r="C17">
            <v>129800</v>
          </cell>
          <cell r="D17">
            <v>29300</v>
          </cell>
          <cell r="E17">
            <v>50100</v>
          </cell>
          <cell r="F17">
            <v>11800</v>
          </cell>
          <cell r="G17">
            <v>89400</v>
          </cell>
          <cell r="H17">
            <v>161100</v>
          </cell>
          <cell r="I17">
            <v>19500</v>
          </cell>
        </row>
        <row r="18">
          <cell r="B18">
            <v>192800</v>
          </cell>
          <cell r="C18">
            <v>134700</v>
          </cell>
          <cell r="D18">
            <v>33400</v>
          </cell>
          <cell r="E18">
            <v>47500</v>
          </cell>
          <cell r="F18">
            <v>13900</v>
          </cell>
          <cell r="G18">
            <v>98000</v>
          </cell>
          <cell r="H18">
            <v>168200</v>
          </cell>
          <cell r="I18">
            <v>24600</v>
          </cell>
        </row>
        <row r="20">
          <cell r="B20">
            <v>1558300</v>
          </cell>
          <cell r="C20">
            <v>1111100</v>
          </cell>
          <cell r="D20">
            <v>274400</v>
          </cell>
          <cell r="E20">
            <v>441800</v>
          </cell>
          <cell r="F20">
            <v>99500</v>
          </cell>
          <cell r="G20">
            <v>742600</v>
          </cell>
          <cell r="H20">
            <v>1371800</v>
          </cell>
          <cell r="I20">
            <v>186500</v>
          </cell>
        </row>
        <row r="21">
          <cell r="B21">
            <v>1709000</v>
          </cell>
          <cell r="C21">
            <v>1216900</v>
          </cell>
          <cell r="D21">
            <v>304400</v>
          </cell>
          <cell r="E21">
            <v>481600</v>
          </cell>
          <cell r="F21">
            <v>110100</v>
          </cell>
          <cell r="G21">
            <v>812900</v>
          </cell>
          <cell r="H21">
            <v>1490100</v>
          </cell>
          <cell r="I21">
            <v>218900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5"/>
  <sheetViews>
    <sheetView tabSelected="1" zoomScaleNormal="100" workbookViewId="0">
      <pane xSplit="5" ySplit="1" topLeftCell="F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0" defaultRowHeight="12.75" customHeight="1" zeroHeight="1"/>
  <cols>
    <col min="1" max="1" width="17.6640625" style="21" customWidth="1"/>
    <col min="2" max="2" width="17.6640625" style="22" customWidth="1"/>
    <col min="3" max="3" width="17.6640625" style="23" customWidth="1"/>
    <col min="4" max="4" width="23.109375" style="23" bestFit="1" customWidth="1"/>
    <col min="5" max="16" width="17.6640625" style="24" customWidth="1"/>
    <col min="17" max="17" width="5.33203125" style="25" customWidth="1"/>
    <col min="18" max="19" width="17.6640625" style="26" customWidth="1"/>
    <col min="20" max="20" width="17.6640625" style="10" customWidth="1"/>
    <col min="21" max="25" width="17.6640625" style="22" customWidth="1"/>
    <col min="26" max="27" width="17.6640625" style="27" customWidth="1"/>
    <col min="28" max="35" width="17.6640625" style="10" customWidth="1"/>
    <col min="36" max="37" width="17.6640625" style="30" customWidth="1"/>
    <col min="38" max="38" width="13.5546875" style="25" bestFit="1" customWidth="1"/>
    <col min="39" max="39" width="9.109375" style="10" customWidth="1"/>
    <col min="40" max="16384" width="0" style="10" hidden="1"/>
  </cols>
  <sheetData>
    <row r="1" spans="1:38" ht="13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/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8" t="s">
        <v>34</v>
      </c>
      <c r="AK1" s="8" t="s">
        <v>35</v>
      </c>
      <c r="AL1" s="9" t="s">
        <v>36</v>
      </c>
    </row>
    <row r="2" spans="1:38" ht="13.2">
      <c r="A2" s="11">
        <v>1</v>
      </c>
      <c r="B2" s="12" t="s">
        <v>37</v>
      </c>
      <c r="C2" s="13" t="s">
        <v>38</v>
      </c>
      <c r="D2" s="14" t="s">
        <v>39</v>
      </c>
      <c r="E2" s="15">
        <f>SUM(G2:J2)</f>
        <v>7977</v>
      </c>
      <c r="F2" s="15">
        <f>Z2+AA2+AJ2+AK2</f>
        <v>5938</v>
      </c>
      <c r="G2" s="15">
        <f>R2+AB2</f>
        <v>1791</v>
      </c>
      <c r="H2" s="15">
        <f>T2+AD2</f>
        <v>2259</v>
      </c>
      <c r="I2" s="15">
        <f>S2+AC2</f>
        <v>529</v>
      </c>
      <c r="J2" s="15">
        <f>U2+AE2</f>
        <v>3398</v>
      </c>
      <c r="K2" s="15">
        <f>X2+Y2</f>
        <v>7140</v>
      </c>
      <c r="L2" s="15">
        <f>AF2+AG2</f>
        <v>837</v>
      </c>
      <c r="M2" s="15">
        <f>G2+I2</f>
        <v>2320</v>
      </c>
      <c r="N2" s="15">
        <f>H2+J2</f>
        <v>5657</v>
      </c>
      <c r="O2" s="15">
        <f>G2+H2</f>
        <v>4050</v>
      </c>
      <c r="P2" s="15">
        <f>I2+J2</f>
        <v>3927</v>
      </c>
      <c r="Q2" s="14"/>
      <c r="R2" s="16">
        <f>VLOOKUP($A2,'[1]2'!$A$3:$Q$377,5,0)</f>
        <v>1708</v>
      </c>
      <c r="S2" s="16">
        <f>VLOOKUP($A2,'[1]2'!$A$3:$Q$377,6,0)</f>
        <v>310</v>
      </c>
      <c r="T2" s="16">
        <f>VLOOKUP($A2,'[1]2'!$A$3:$Q$377,8,0)</f>
        <v>2159</v>
      </c>
      <c r="U2" s="16">
        <f>VLOOKUP($A2,'[1]2'!$A$3:$Q$377,9,0)</f>
        <v>2963</v>
      </c>
      <c r="V2" s="16">
        <f>VLOOKUP($A2,'[1]2'!$A$3:$Q$377,5,0)+VLOOKUP($A2,'[1]2'!$A$3:$Q$377,6,0)</f>
        <v>2018</v>
      </c>
      <c r="W2" s="16">
        <f>VLOOKUP($A2,'[1]2'!$A$3:$Q$377,8,0)+VLOOKUP($A2,'[1]2'!$A$3:$Q$377,9,0)</f>
        <v>5122</v>
      </c>
      <c r="X2" s="16">
        <f>VLOOKUP($A2,'[1]2'!$A$3:$Q$377,5,0)+VLOOKUP($A2,'[1]2'!$A$3:$Q$377,8,0)</f>
        <v>3867</v>
      </c>
      <c r="Y2" s="16">
        <f>VLOOKUP($A2,'[1]2'!$A$3:$Q$377,6,0)+VLOOKUP($A2,'[1]2'!$A$3:$Q$377,9,0)</f>
        <v>3273</v>
      </c>
      <c r="Z2" s="17">
        <f>VLOOKUP($A2,'[1]2'!$A$3:$Q$377,7,0)</f>
        <v>1902</v>
      </c>
      <c r="AA2" s="17">
        <f>VLOOKUP($A2,'[1]2'!$A$3:$Q$377,10,0)</f>
        <v>3799</v>
      </c>
      <c r="AB2" s="14">
        <f>VLOOKUP($A2,'[1]2'!$A$3:$Q$377,11,0)</f>
        <v>83</v>
      </c>
      <c r="AC2" s="14">
        <f>VLOOKUP($A2,'[1]2'!$A$3:$Q$377,12,0)</f>
        <v>219</v>
      </c>
      <c r="AD2" s="14">
        <f>VLOOKUP($A2,'[1]2'!$A$3:$Q$377,14,0)</f>
        <v>100</v>
      </c>
      <c r="AE2" s="14">
        <f>VLOOKUP($A2,'[1]2'!$A$3:$Q$377,15,0)</f>
        <v>435</v>
      </c>
      <c r="AF2" s="14">
        <f>VLOOKUP($A2,'[1]2'!$A$3:$Q$377,11,0)+VLOOKUP($A2,'[1]2'!$A$3:$Q$377,12,0)</f>
        <v>302</v>
      </c>
      <c r="AG2" s="14">
        <f>VLOOKUP($A2,'[1]2'!$A$3:$Q$377,14,0)+VLOOKUP($A2,'[1]2'!$A$3:$Q$377,15,0)</f>
        <v>535</v>
      </c>
      <c r="AH2" s="14">
        <f>VLOOKUP($A2,'[1]2'!$A$3:$Q$377,11,0)+VLOOKUP($A2,'[1]2'!$A$3:$Q$377,14,0)</f>
        <v>183</v>
      </c>
      <c r="AI2" s="14">
        <f>VLOOKUP($A2,'[1]2'!$A$3:$Q$377,12,0)+VLOOKUP($A2,'[1]2'!$A$3:$Q$377,15,0)</f>
        <v>654</v>
      </c>
      <c r="AJ2" s="17">
        <f>VLOOKUP($A2,'[1]2'!$A$3:$Q$377,13,0)</f>
        <v>103</v>
      </c>
      <c r="AK2" s="17">
        <f>VLOOKUP($A2,'[1]2'!$A$3:$Q$377,16,0)</f>
        <v>134</v>
      </c>
      <c r="AL2" s="18" t="str">
        <f>VLOOKUP($A2,'[1]4'!$A$3:$Q$377,14,0)</f>
        <v/>
      </c>
    </row>
    <row r="3" spans="1:38" ht="13.2">
      <c r="A3" s="11">
        <v>2</v>
      </c>
      <c r="B3" s="12" t="s">
        <v>40</v>
      </c>
      <c r="C3" s="13" t="s">
        <v>38</v>
      </c>
      <c r="D3" s="14" t="s">
        <v>39</v>
      </c>
      <c r="E3" s="15">
        <f t="shared" ref="E3:E66" si="0">SUM(G3:J3)</f>
        <v>5378.5659799999994</v>
      </c>
      <c r="F3" s="15">
        <f t="shared" ref="F3:F66" si="1">Z3+AA3+AJ3+AK3</f>
        <v>4297.4068600000001</v>
      </c>
      <c r="G3" s="15">
        <f t="shared" ref="G3:G66" si="2">R3+AB3</f>
        <v>970.2894</v>
      </c>
      <c r="H3" s="15">
        <f t="shared" ref="H3:H66" si="3">T3+AD3</f>
        <v>2016.7182</v>
      </c>
      <c r="I3" s="15">
        <f t="shared" ref="I3:I66" si="4">S3+AC3</f>
        <v>153.25497000000001</v>
      </c>
      <c r="J3" s="15">
        <f t="shared" ref="J3:J66" si="5">U3+AE3</f>
        <v>2238.30341</v>
      </c>
      <c r="K3" s="15">
        <f t="shared" ref="K3:K66" si="6">X3+Y3</f>
        <v>4725.5241100000003</v>
      </c>
      <c r="L3" s="15">
        <f t="shared" ref="L3:L66" si="7">AF3+AG3</f>
        <v>653.04187000000002</v>
      </c>
      <c r="M3" s="15">
        <f t="shared" ref="M3:N66" si="8">G3+I3</f>
        <v>1123.5443700000001</v>
      </c>
      <c r="N3" s="15">
        <f t="shared" si="8"/>
        <v>4255.0216099999998</v>
      </c>
      <c r="O3" s="15">
        <f t="shared" ref="O3:O66" si="9">G3+H3</f>
        <v>2987.0075999999999</v>
      </c>
      <c r="P3" s="15">
        <f t="shared" ref="P3:P66" si="10">I3+J3</f>
        <v>2391.5583799999999</v>
      </c>
      <c r="Q3" s="14"/>
      <c r="R3" s="14">
        <f>VLOOKUP($A3,'[1]2'!$A$3:$Q$377,5,0)</f>
        <v>833.62891999999999</v>
      </c>
      <c r="S3" s="14">
        <f>VLOOKUP($A3,'[1]2'!$A$3:$Q$377,6,0)</f>
        <v>141.54121000000001</v>
      </c>
      <c r="T3" s="14">
        <f>VLOOKUP($A3,'[1]2'!$A$3:$Q$377,8,0)</f>
        <v>1536.4542300000001</v>
      </c>
      <c r="U3" s="14">
        <f>VLOOKUP($A3,'[1]2'!$A$3:$Q$377,9,0)</f>
        <v>2213.89975</v>
      </c>
      <c r="V3" s="14">
        <f>VLOOKUP($A3,'[1]2'!$A$3:$Q$377,5,0)+VLOOKUP($A3,'[1]2'!$A$3:$Q$377,6,0)</f>
        <v>975.17012999999997</v>
      </c>
      <c r="W3" s="14">
        <f>VLOOKUP($A3,'[1]2'!$A$3:$Q$377,8,0)+VLOOKUP($A3,'[1]2'!$A$3:$Q$377,9,0)</f>
        <v>3750.3539799999999</v>
      </c>
      <c r="X3" s="14">
        <f>VLOOKUP($A3,'[1]2'!$A$3:$Q$377,5,0)+VLOOKUP($A3,'[1]2'!$A$3:$Q$377,8,0)</f>
        <v>2370.0831499999999</v>
      </c>
      <c r="Y3" s="14">
        <f>VLOOKUP($A3,'[1]2'!$A$3:$Q$377,6,0)+VLOOKUP($A3,'[1]2'!$A$3:$Q$377,9,0)</f>
        <v>2355.4409599999999</v>
      </c>
      <c r="Z3" s="17">
        <f>VLOOKUP($A3,'[1]2'!$A$3:$Q$377,7,0)</f>
        <v>912.22227999999996</v>
      </c>
      <c r="AA3" s="17">
        <f>VLOOKUP($A3,'[1]2'!$A$3:$Q$377,10,0)</f>
        <v>2764.99064</v>
      </c>
      <c r="AB3" s="14">
        <f>VLOOKUP($A3,'[1]2'!$A$3:$Q$377,11,0)</f>
        <v>136.66048000000001</v>
      </c>
      <c r="AC3" s="14">
        <f>VLOOKUP($A3,'[1]2'!$A$3:$Q$377,12,0)</f>
        <v>11.713760000000001</v>
      </c>
      <c r="AD3" s="14">
        <f>VLOOKUP($A3,'[1]2'!$A$3:$Q$377,14,0)</f>
        <v>480.26396999999997</v>
      </c>
      <c r="AE3" s="14">
        <f>VLOOKUP($A3,'[1]2'!$A$3:$Q$377,15,0)</f>
        <v>24.403659999999999</v>
      </c>
      <c r="AF3" s="14">
        <f>VLOOKUP($A3,'[1]2'!$A$3:$Q$377,11,0)+VLOOKUP($A3,'[1]2'!$A$3:$Q$377,12,0)</f>
        <v>148.37424000000001</v>
      </c>
      <c r="AG3" s="14">
        <f>VLOOKUP($A3,'[1]2'!$A$3:$Q$377,14,0)+VLOOKUP($A3,'[1]2'!$A$3:$Q$377,15,0)</f>
        <v>504.66762999999997</v>
      </c>
      <c r="AH3" s="14">
        <f>VLOOKUP($A3,'[1]2'!$A$3:$Q$377,11,0)+VLOOKUP($A3,'[1]2'!$A$3:$Q$377,14,0)</f>
        <v>616.92444999999998</v>
      </c>
      <c r="AI3" s="14">
        <f>VLOOKUP($A3,'[1]2'!$A$3:$Q$377,12,0)+VLOOKUP($A3,'[1]2'!$A$3:$Q$377,15,0)</f>
        <v>36.117419999999996</v>
      </c>
      <c r="AJ3" s="17">
        <f>VLOOKUP($A3,'[1]2'!$A$3:$Q$377,13,0)</f>
        <v>136.73567</v>
      </c>
      <c r="AK3" s="17">
        <f>VLOOKUP($A3,'[1]2'!$A$3:$Q$377,16,0)</f>
        <v>483.45827000000003</v>
      </c>
      <c r="AL3" s="18" t="str">
        <f>VLOOKUP($A3,'[1]4'!$A$3:$Q$377,14,0)</f>
        <v>Non-responder</v>
      </c>
    </row>
    <row r="4" spans="1:38" ht="13.2">
      <c r="A4" s="11">
        <v>3</v>
      </c>
      <c r="B4" s="12" t="s">
        <v>41</v>
      </c>
      <c r="C4" s="13" t="s">
        <v>38</v>
      </c>
      <c r="D4" s="14" t="s">
        <v>39</v>
      </c>
      <c r="E4" s="15">
        <f t="shared" si="0"/>
        <v>4548</v>
      </c>
      <c r="F4" s="15">
        <f t="shared" si="1"/>
        <v>3089</v>
      </c>
      <c r="G4" s="15">
        <f t="shared" si="2"/>
        <v>517</v>
      </c>
      <c r="H4" s="15">
        <f t="shared" si="3"/>
        <v>1395</v>
      </c>
      <c r="I4" s="15">
        <f t="shared" si="4"/>
        <v>254</v>
      </c>
      <c r="J4" s="15">
        <f t="shared" si="5"/>
        <v>2382</v>
      </c>
      <c r="K4" s="15">
        <f t="shared" si="6"/>
        <v>4054</v>
      </c>
      <c r="L4" s="15">
        <f t="shared" si="7"/>
        <v>494</v>
      </c>
      <c r="M4" s="15">
        <f t="shared" si="8"/>
        <v>771</v>
      </c>
      <c r="N4" s="15">
        <f t="shared" si="8"/>
        <v>3777</v>
      </c>
      <c r="O4" s="15">
        <f t="shared" si="9"/>
        <v>1912</v>
      </c>
      <c r="P4" s="15">
        <f t="shared" si="10"/>
        <v>2636</v>
      </c>
      <c r="Q4" s="14"/>
      <c r="R4" s="14">
        <f>VLOOKUP($A4,'[1]2'!$A$3:$Q$377,5,0)</f>
        <v>491</v>
      </c>
      <c r="S4" s="14">
        <f>VLOOKUP($A4,'[1]2'!$A$3:$Q$377,6,0)</f>
        <v>176</v>
      </c>
      <c r="T4" s="14">
        <f>VLOOKUP($A4,'[1]2'!$A$3:$Q$377,8,0)</f>
        <v>1333</v>
      </c>
      <c r="U4" s="14">
        <f>VLOOKUP($A4,'[1]2'!$A$3:$Q$377,9,0)</f>
        <v>2054</v>
      </c>
      <c r="V4" s="14">
        <f>VLOOKUP($A4,'[1]2'!$A$3:$Q$377,5,0)+VLOOKUP($A4,'[1]2'!$A$3:$Q$377,6,0)</f>
        <v>667</v>
      </c>
      <c r="W4" s="14">
        <f>VLOOKUP($A4,'[1]2'!$A$3:$Q$377,8,0)+VLOOKUP($A4,'[1]2'!$A$3:$Q$377,9,0)</f>
        <v>3387</v>
      </c>
      <c r="X4" s="14">
        <f>VLOOKUP($A4,'[1]2'!$A$3:$Q$377,5,0)+VLOOKUP($A4,'[1]2'!$A$3:$Q$377,8,0)</f>
        <v>1824</v>
      </c>
      <c r="Y4" s="14">
        <f>VLOOKUP($A4,'[1]2'!$A$3:$Q$377,6,0)+VLOOKUP($A4,'[1]2'!$A$3:$Q$377,9,0)</f>
        <v>2230</v>
      </c>
      <c r="Z4" s="17">
        <f>VLOOKUP($A4,'[1]2'!$A$3:$Q$377,7,0)</f>
        <v>558</v>
      </c>
      <c r="AA4" s="17">
        <f>VLOOKUP($A4,'[1]2'!$A$3:$Q$377,10,0)</f>
        <v>2378</v>
      </c>
      <c r="AB4" s="14">
        <f>VLOOKUP($A4,'[1]2'!$A$3:$Q$377,11,0)</f>
        <v>26</v>
      </c>
      <c r="AC4" s="14">
        <f>VLOOKUP($A4,'[1]2'!$A$3:$Q$377,12,0)</f>
        <v>78</v>
      </c>
      <c r="AD4" s="14">
        <f>VLOOKUP($A4,'[1]2'!$A$3:$Q$377,14,0)</f>
        <v>62</v>
      </c>
      <c r="AE4" s="14">
        <f>VLOOKUP($A4,'[1]2'!$A$3:$Q$377,15,0)</f>
        <v>328</v>
      </c>
      <c r="AF4" s="14">
        <f>VLOOKUP($A4,'[1]2'!$A$3:$Q$377,11,0)+VLOOKUP($A4,'[1]2'!$A$3:$Q$377,12,0)</f>
        <v>104</v>
      </c>
      <c r="AG4" s="14">
        <f>VLOOKUP($A4,'[1]2'!$A$3:$Q$377,14,0)+VLOOKUP($A4,'[1]2'!$A$3:$Q$377,15,0)</f>
        <v>390</v>
      </c>
      <c r="AH4" s="14">
        <f>VLOOKUP($A4,'[1]2'!$A$3:$Q$377,11,0)+VLOOKUP($A4,'[1]2'!$A$3:$Q$377,14,0)</f>
        <v>88</v>
      </c>
      <c r="AI4" s="14">
        <f>VLOOKUP($A4,'[1]2'!$A$3:$Q$377,12,0)+VLOOKUP($A4,'[1]2'!$A$3:$Q$377,15,0)</f>
        <v>406</v>
      </c>
      <c r="AJ4" s="17">
        <f>VLOOKUP($A4,'[1]2'!$A$3:$Q$377,13,0)</f>
        <v>34</v>
      </c>
      <c r="AK4" s="17">
        <f>VLOOKUP($A4,'[1]2'!$A$3:$Q$377,16,0)</f>
        <v>119</v>
      </c>
      <c r="AL4" s="18" t="str">
        <f>VLOOKUP($A4,'[1]4'!$A$3:$Q$377,14,0)</f>
        <v/>
      </c>
    </row>
    <row r="5" spans="1:38" ht="13.2">
      <c r="A5" s="11">
        <v>4</v>
      </c>
      <c r="B5" s="12" t="s">
        <v>42</v>
      </c>
      <c r="C5" s="13" t="s">
        <v>38</v>
      </c>
      <c r="D5" s="14" t="s">
        <v>39</v>
      </c>
      <c r="E5" s="15">
        <f t="shared" si="0"/>
        <v>3513</v>
      </c>
      <c r="F5" s="15">
        <f t="shared" si="1"/>
        <v>3137</v>
      </c>
      <c r="G5" s="15">
        <f t="shared" si="2"/>
        <v>1104</v>
      </c>
      <c r="H5" s="15">
        <f t="shared" si="3"/>
        <v>1821</v>
      </c>
      <c r="I5" s="15">
        <f t="shared" si="4"/>
        <v>131</v>
      </c>
      <c r="J5" s="15">
        <f t="shared" si="5"/>
        <v>457</v>
      </c>
      <c r="K5" s="15">
        <f t="shared" si="6"/>
        <v>3216</v>
      </c>
      <c r="L5" s="15">
        <f t="shared" si="7"/>
        <v>297</v>
      </c>
      <c r="M5" s="15">
        <f t="shared" si="8"/>
        <v>1235</v>
      </c>
      <c r="N5" s="15">
        <f t="shared" si="8"/>
        <v>2278</v>
      </c>
      <c r="O5" s="15">
        <f t="shared" si="9"/>
        <v>2925</v>
      </c>
      <c r="P5" s="15">
        <f t="shared" si="10"/>
        <v>588</v>
      </c>
      <c r="Q5" s="14"/>
      <c r="R5" s="14">
        <f>VLOOKUP($A5,'[1]2'!$A$3:$Q$377,5,0)</f>
        <v>1065</v>
      </c>
      <c r="S5" s="14">
        <f>VLOOKUP($A5,'[1]2'!$A$3:$Q$377,6,0)</f>
        <v>63</v>
      </c>
      <c r="T5" s="14">
        <f>VLOOKUP($A5,'[1]2'!$A$3:$Q$377,8,0)</f>
        <v>1765</v>
      </c>
      <c r="U5" s="14">
        <f>VLOOKUP($A5,'[1]2'!$A$3:$Q$377,9,0)</f>
        <v>323</v>
      </c>
      <c r="V5" s="14">
        <f>VLOOKUP($A5,'[1]2'!$A$3:$Q$377,5,0)+VLOOKUP($A5,'[1]2'!$A$3:$Q$377,6,0)</f>
        <v>1128</v>
      </c>
      <c r="W5" s="14">
        <f>VLOOKUP($A5,'[1]2'!$A$3:$Q$377,8,0)+VLOOKUP($A5,'[1]2'!$A$3:$Q$377,9,0)</f>
        <v>2088</v>
      </c>
      <c r="X5" s="14">
        <f>VLOOKUP($A5,'[1]2'!$A$3:$Q$377,5,0)+VLOOKUP($A5,'[1]2'!$A$3:$Q$377,8,0)</f>
        <v>2830</v>
      </c>
      <c r="Y5" s="14">
        <f>VLOOKUP($A5,'[1]2'!$A$3:$Q$377,6,0)+VLOOKUP($A5,'[1]2'!$A$3:$Q$377,9,0)</f>
        <v>386</v>
      </c>
      <c r="Z5" s="17">
        <f>VLOOKUP($A5,'[1]2'!$A$3:$Q$377,7,0)</f>
        <v>1094</v>
      </c>
      <c r="AA5" s="17">
        <f>VLOOKUP($A5,'[1]2'!$A$3:$Q$377,10,0)</f>
        <v>1946</v>
      </c>
      <c r="AB5" s="14">
        <f>VLOOKUP($A5,'[1]2'!$A$3:$Q$377,11,0)</f>
        <v>39</v>
      </c>
      <c r="AC5" s="14">
        <f>VLOOKUP($A5,'[1]2'!$A$3:$Q$377,12,0)</f>
        <v>68</v>
      </c>
      <c r="AD5" s="14">
        <f>VLOOKUP($A5,'[1]2'!$A$3:$Q$377,14,0)</f>
        <v>56</v>
      </c>
      <c r="AE5" s="14">
        <f>VLOOKUP($A5,'[1]2'!$A$3:$Q$377,15,0)</f>
        <v>134</v>
      </c>
      <c r="AF5" s="14">
        <f>VLOOKUP($A5,'[1]2'!$A$3:$Q$377,11,0)+VLOOKUP($A5,'[1]2'!$A$3:$Q$377,12,0)</f>
        <v>107</v>
      </c>
      <c r="AG5" s="14">
        <f>VLOOKUP($A5,'[1]2'!$A$3:$Q$377,14,0)+VLOOKUP($A5,'[1]2'!$A$3:$Q$377,15,0)</f>
        <v>190</v>
      </c>
      <c r="AH5" s="14">
        <f>VLOOKUP($A5,'[1]2'!$A$3:$Q$377,11,0)+VLOOKUP($A5,'[1]2'!$A$3:$Q$377,14,0)</f>
        <v>95</v>
      </c>
      <c r="AI5" s="14">
        <f>VLOOKUP($A5,'[1]2'!$A$3:$Q$377,12,0)+VLOOKUP($A5,'[1]2'!$A$3:$Q$377,15,0)</f>
        <v>202</v>
      </c>
      <c r="AJ5" s="17">
        <f>VLOOKUP($A5,'[1]2'!$A$3:$Q$377,13,0)</f>
        <v>39</v>
      </c>
      <c r="AK5" s="17">
        <f>VLOOKUP($A5,'[1]2'!$A$3:$Q$377,16,0)</f>
        <v>58</v>
      </c>
      <c r="AL5" s="18" t="str">
        <f>VLOOKUP($A5,'[1]4'!$A$3:$Q$377,14,0)</f>
        <v/>
      </c>
    </row>
    <row r="6" spans="1:38" ht="13.2">
      <c r="A6" s="11">
        <v>5</v>
      </c>
      <c r="B6" s="12" t="s">
        <v>43</v>
      </c>
      <c r="C6" s="13" t="s">
        <v>38</v>
      </c>
      <c r="D6" s="14" t="s">
        <v>39</v>
      </c>
      <c r="E6" s="15">
        <f t="shared" si="0"/>
        <v>4746</v>
      </c>
      <c r="F6" s="15">
        <f t="shared" si="1"/>
        <v>3061</v>
      </c>
      <c r="G6" s="15">
        <f t="shared" si="2"/>
        <v>573</v>
      </c>
      <c r="H6" s="15">
        <f t="shared" si="3"/>
        <v>1443</v>
      </c>
      <c r="I6" s="15">
        <f t="shared" si="4"/>
        <v>292</v>
      </c>
      <c r="J6" s="15">
        <f t="shared" si="5"/>
        <v>2438</v>
      </c>
      <c r="K6" s="15">
        <f t="shared" si="6"/>
        <v>3650</v>
      </c>
      <c r="L6" s="15">
        <f t="shared" si="7"/>
        <v>1096</v>
      </c>
      <c r="M6" s="15">
        <f t="shared" si="8"/>
        <v>865</v>
      </c>
      <c r="N6" s="15">
        <f t="shared" si="8"/>
        <v>3881</v>
      </c>
      <c r="O6" s="15">
        <f t="shared" si="9"/>
        <v>2016</v>
      </c>
      <c r="P6" s="15">
        <f t="shared" si="10"/>
        <v>2730</v>
      </c>
      <c r="Q6" s="14"/>
      <c r="R6" s="14">
        <f>VLOOKUP($A6,'[1]2'!$A$3:$Q$377,5,0)</f>
        <v>544</v>
      </c>
      <c r="S6" s="14">
        <f>VLOOKUP($A6,'[1]2'!$A$3:$Q$377,6,0)</f>
        <v>126</v>
      </c>
      <c r="T6" s="14">
        <f>VLOOKUP($A6,'[1]2'!$A$3:$Q$377,8,0)</f>
        <v>1363</v>
      </c>
      <c r="U6" s="14">
        <f>VLOOKUP($A6,'[1]2'!$A$3:$Q$377,9,0)</f>
        <v>1617</v>
      </c>
      <c r="V6" s="14">
        <f>VLOOKUP($A6,'[1]2'!$A$3:$Q$377,5,0)+VLOOKUP($A6,'[1]2'!$A$3:$Q$377,6,0)</f>
        <v>670</v>
      </c>
      <c r="W6" s="14">
        <f>VLOOKUP($A6,'[1]2'!$A$3:$Q$377,8,0)+VLOOKUP($A6,'[1]2'!$A$3:$Q$377,9,0)</f>
        <v>2980</v>
      </c>
      <c r="X6" s="14">
        <f>VLOOKUP($A6,'[1]2'!$A$3:$Q$377,5,0)+VLOOKUP($A6,'[1]2'!$A$3:$Q$377,8,0)</f>
        <v>1907</v>
      </c>
      <c r="Y6" s="14">
        <f>VLOOKUP($A6,'[1]2'!$A$3:$Q$377,6,0)+VLOOKUP($A6,'[1]2'!$A$3:$Q$377,9,0)</f>
        <v>1743</v>
      </c>
      <c r="Z6" s="17">
        <f>VLOOKUP($A6,'[1]2'!$A$3:$Q$377,7,0)</f>
        <v>606</v>
      </c>
      <c r="AA6" s="17">
        <f>VLOOKUP($A6,'[1]2'!$A$3:$Q$377,10,0)</f>
        <v>2225</v>
      </c>
      <c r="AB6" s="14">
        <f>VLOOKUP($A6,'[1]2'!$A$3:$Q$377,11,0)</f>
        <v>29</v>
      </c>
      <c r="AC6" s="14">
        <f>VLOOKUP($A6,'[1]2'!$A$3:$Q$377,12,0)</f>
        <v>166</v>
      </c>
      <c r="AD6" s="14">
        <f>VLOOKUP($A6,'[1]2'!$A$3:$Q$377,14,0)</f>
        <v>80</v>
      </c>
      <c r="AE6" s="14">
        <f>VLOOKUP($A6,'[1]2'!$A$3:$Q$377,15,0)</f>
        <v>821</v>
      </c>
      <c r="AF6" s="14">
        <f>VLOOKUP($A6,'[1]2'!$A$3:$Q$377,11,0)+VLOOKUP($A6,'[1]2'!$A$3:$Q$377,12,0)</f>
        <v>195</v>
      </c>
      <c r="AG6" s="14">
        <f>VLOOKUP($A6,'[1]2'!$A$3:$Q$377,14,0)+VLOOKUP($A6,'[1]2'!$A$3:$Q$377,15,0)</f>
        <v>901</v>
      </c>
      <c r="AH6" s="14">
        <f>VLOOKUP($A6,'[1]2'!$A$3:$Q$377,11,0)+VLOOKUP($A6,'[1]2'!$A$3:$Q$377,14,0)</f>
        <v>109</v>
      </c>
      <c r="AI6" s="14">
        <f>VLOOKUP($A6,'[1]2'!$A$3:$Q$377,12,0)+VLOOKUP($A6,'[1]2'!$A$3:$Q$377,15,0)</f>
        <v>987</v>
      </c>
      <c r="AJ6" s="17">
        <f>VLOOKUP($A6,'[1]2'!$A$3:$Q$377,13,0)</f>
        <v>39</v>
      </c>
      <c r="AK6" s="17">
        <f>VLOOKUP($A6,'[1]2'!$A$3:$Q$377,16,0)</f>
        <v>191</v>
      </c>
      <c r="AL6" s="18" t="str">
        <f>VLOOKUP($A6,'[1]4'!$A$3:$Q$377,14,0)</f>
        <v/>
      </c>
    </row>
    <row r="7" spans="1:38" ht="13.2">
      <c r="A7" s="11">
        <v>6</v>
      </c>
      <c r="B7" s="12" t="s">
        <v>44</v>
      </c>
      <c r="C7" s="13" t="s">
        <v>38</v>
      </c>
      <c r="D7" s="14" t="s">
        <v>39</v>
      </c>
      <c r="E7" s="15">
        <f t="shared" si="0"/>
        <v>7199</v>
      </c>
      <c r="F7" s="15">
        <f t="shared" si="1"/>
        <v>6022</v>
      </c>
      <c r="G7" s="15">
        <f t="shared" si="2"/>
        <v>2028</v>
      </c>
      <c r="H7" s="15">
        <f t="shared" si="3"/>
        <v>2636</v>
      </c>
      <c r="I7" s="15">
        <f t="shared" si="4"/>
        <v>468</v>
      </c>
      <c r="J7" s="15">
        <f t="shared" si="5"/>
        <v>2067</v>
      </c>
      <c r="K7" s="15">
        <f t="shared" si="6"/>
        <v>6337</v>
      </c>
      <c r="L7" s="15">
        <f t="shared" si="7"/>
        <v>862</v>
      </c>
      <c r="M7" s="15">
        <f t="shared" si="8"/>
        <v>2496</v>
      </c>
      <c r="N7" s="15">
        <f t="shared" si="8"/>
        <v>4703</v>
      </c>
      <c r="O7" s="15">
        <f t="shared" si="9"/>
        <v>4664</v>
      </c>
      <c r="P7" s="15">
        <f t="shared" si="10"/>
        <v>2535</v>
      </c>
      <c r="Q7" s="14"/>
      <c r="R7" s="14">
        <f>VLOOKUP($A7,'[1]2'!$A$3:$Q$377,5,0)</f>
        <v>1916</v>
      </c>
      <c r="S7" s="14">
        <f>VLOOKUP($A7,'[1]2'!$A$3:$Q$377,6,0)</f>
        <v>293</v>
      </c>
      <c r="T7" s="14">
        <f>VLOOKUP($A7,'[1]2'!$A$3:$Q$377,8,0)</f>
        <v>2459</v>
      </c>
      <c r="U7" s="14">
        <f>VLOOKUP($A7,'[1]2'!$A$3:$Q$377,9,0)</f>
        <v>1669</v>
      </c>
      <c r="V7" s="14">
        <f>VLOOKUP($A7,'[1]2'!$A$3:$Q$377,5,0)+VLOOKUP($A7,'[1]2'!$A$3:$Q$377,6,0)</f>
        <v>2209</v>
      </c>
      <c r="W7" s="14">
        <f>VLOOKUP($A7,'[1]2'!$A$3:$Q$377,8,0)+VLOOKUP($A7,'[1]2'!$A$3:$Q$377,9,0)</f>
        <v>4128</v>
      </c>
      <c r="X7" s="14">
        <f>VLOOKUP($A7,'[1]2'!$A$3:$Q$377,5,0)+VLOOKUP($A7,'[1]2'!$A$3:$Q$377,8,0)</f>
        <v>4375</v>
      </c>
      <c r="Y7" s="14">
        <f>VLOOKUP($A7,'[1]2'!$A$3:$Q$377,6,0)+VLOOKUP($A7,'[1]2'!$A$3:$Q$377,9,0)</f>
        <v>1962</v>
      </c>
      <c r="Z7" s="17">
        <f>VLOOKUP($A7,'[1]2'!$A$3:$Q$377,7,0)</f>
        <v>2103</v>
      </c>
      <c r="AA7" s="17">
        <f>VLOOKUP($A7,'[1]2'!$A$3:$Q$377,10,0)</f>
        <v>3551</v>
      </c>
      <c r="AB7" s="14">
        <f>VLOOKUP($A7,'[1]2'!$A$3:$Q$377,11,0)</f>
        <v>112</v>
      </c>
      <c r="AC7" s="14">
        <f>VLOOKUP($A7,'[1]2'!$A$3:$Q$377,12,0)</f>
        <v>175</v>
      </c>
      <c r="AD7" s="14">
        <f>VLOOKUP($A7,'[1]2'!$A$3:$Q$377,14,0)</f>
        <v>177</v>
      </c>
      <c r="AE7" s="14">
        <f>VLOOKUP($A7,'[1]2'!$A$3:$Q$377,15,0)</f>
        <v>398</v>
      </c>
      <c r="AF7" s="14">
        <f>VLOOKUP($A7,'[1]2'!$A$3:$Q$377,11,0)+VLOOKUP($A7,'[1]2'!$A$3:$Q$377,12,0)</f>
        <v>287</v>
      </c>
      <c r="AG7" s="14">
        <f>VLOOKUP($A7,'[1]2'!$A$3:$Q$377,14,0)+VLOOKUP($A7,'[1]2'!$A$3:$Q$377,15,0)</f>
        <v>575</v>
      </c>
      <c r="AH7" s="14">
        <f>VLOOKUP($A7,'[1]2'!$A$3:$Q$377,11,0)+VLOOKUP($A7,'[1]2'!$A$3:$Q$377,14,0)</f>
        <v>289</v>
      </c>
      <c r="AI7" s="14">
        <f>VLOOKUP($A7,'[1]2'!$A$3:$Q$377,12,0)+VLOOKUP($A7,'[1]2'!$A$3:$Q$377,15,0)</f>
        <v>573</v>
      </c>
      <c r="AJ7" s="17">
        <f>VLOOKUP($A7,'[1]2'!$A$3:$Q$377,13,0)</f>
        <v>126</v>
      </c>
      <c r="AK7" s="17">
        <f>VLOOKUP($A7,'[1]2'!$A$3:$Q$377,16,0)</f>
        <v>242</v>
      </c>
      <c r="AL7" s="18" t="str">
        <f>VLOOKUP($A7,'[1]4'!$A$3:$Q$377,14,0)</f>
        <v/>
      </c>
    </row>
    <row r="8" spans="1:38" ht="13.2">
      <c r="A8" s="11">
        <v>7</v>
      </c>
      <c r="B8" s="12" t="s">
        <v>45</v>
      </c>
      <c r="C8" s="13" t="s">
        <v>38</v>
      </c>
      <c r="D8" s="14" t="s">
        <v>39</v>
      </c>
      <c r="E8" s="15">
        <f t="shared" si="0"/>
        <v>7571</v>
      </c>
      <c r="F8" s="15">
        <f t="shared" si="1"/>
        <v>5177</v>
      </c>
      <c r="G8" s="15">
        <f t="shared" si="2"/>
        <v>1268</v>
      </c>
      <c r="H8" s="15">
        <f t="shared" si="3"/>
        <v>2405</v>
      </c>
      <c r="I8" s="15">
        <f t="shared" si="4"/>
        <v>450</v>
      </c>
      <c r="J8" s="15">
        <f t="shared" si="5"/>
        <v>3448</v>
      </c>
      <c r="K8" s="15">
        <f t="shared" si="6"/>
        <v>6414</v>
      </c>
      <c r="L8" s="15">
        <f t="shared" si="7"/>
        <v>1157</v>
      </c>
      <c r="M8" s="15">
        <f t="shared" si="8"/>
        <v>1718</v>
      </c>
      <c r="N8" s="15">
        <f t="shared" si="8"/>
        <v>5853</v>
      </c>
      <c r="O8" s="15">
        <f t="shared" si="9"/>
        <v>3673</v>
      </c>
      <c r="P8" s="15">
        <f t="shared" si="10"/>
        <v>3898</v>
      </c>
      <c r="Q8" s="14"/>
      <c r="R8" s="14">
        <f>VLOOKUP($A8,'[1]2'!$A$3:$Q$377,5,0)</f>
        <v>1193</v>
      </c>
      <c r="S8" s="14">
        <f>VLOOKUP($A8,'[1]2'!$A$3:$Q$377,6,0)</f>
        <v>304</v>
      </c>
      <c r="T8" s="14">
        <f>VLOOKUP($A8,'[1]2'!$A$3:$Q$377,8,0)</f>
        <v>2246</v>
      </c>
      <c r="U8" s="14">
        <f>VLOOKUP($A8,'[1]2'!$A$3:$Q$377,9,0)</f>
        <v>2671</v>
      </c>
      <c r="V8" s="14">
        <f>VLOOKUP($A8,'[1]2'!$A$3:$Q$377,5,0)+VLOOKUP($A8,'[1]2'!$A$3:$Q$377,6,0)</f>
        <v>1497</v>
      </c>
      <c r="W8" s="14">
        <f>VLOOKUP($A8,'[1]2'!$A$3:$Q$377,8,0)+VLOOKUP($A8,'[1]2'!$A$3:$Q$377,9,0)</f>
        <v>4917</v>
      </c>
      <c r="X8" s="14">
        <f>VLOOKUP($A8,'[1]2'!$A$3:$Q$377,5,0)+VLOOKUP($A8,'[1]2'!$A$3:$Q$377,8,0)</f>
        <v>3439</v>
      </c>
      <c r="Y8" s="14">
        <f>VLOOKUP($A8,'[1]2'!$A$3:$Q$377,6,0)+VLOOKUP($A8,'[1]2'!$A$3:$Q$377,9,0)</f>
        <v>2975</v>
      </c>
      <c r="Z8" s="17">
        <f>VLOOKUP($A8,'[1]2'!$A$3:$Q$377,7,0)</f>
        <v>1309</v>
      </c>
      <c r="AA8" s="17">
        <f>VLOOKUP($A8,'[1]2'!$A$3:$Q$377,10,0)</f>
        <v>3462</v>
      </c>
      <c r="AB8" s="14">
        <f>VLOOKUP($A8,'[1]2'!$A$3:$Q$377,11,0)</f>
        <v>75</v>
      </c>
      <c r="AC8" s="14">
        <f>VLOOKUP($A8,'[1]2'!$A$3:$Q$377,12,0)</f>
        <v>146</v>
      </c>
      <c r="AD8" s="14">
        <f>VLOOKUP($A8,'[1]2'!$A$3:$Q$377,14,0)</f>
        <v>159</v>
      </c>
      <c r="AE8" s="14">
        <f>VLOOKUP($A8,'[1]2'!$A$3:$Q$377,15,0)</f>
        <v>777</v>
      </c>
      <c r="AF8" s="14">
        <f>VLOOKUP($A8,'[1]2'!$A$3:$Q$377,11,0)+VLOOKUP($A8,'[1]2'!$A$3:$Q$377,12,0)</f>
        <v>221</v>
      </c>
      <c r="AG8" s="14">
        <f>VLOOKUP($A8,'[1]2'!$A$3:$Q$377,14,0)+VLOOKUP($A8,'[1]2'!$A$3:$Q$377,15,0)</f>
        <v>936</v>
      </c>
      <c r="AH8" s="14">
        <f>VLOOKUP($A8,'[1]2'!$A$3:$Q$377,11,0)+VLOOKUP($A8,'[1]2'!$A$3:$Q$377,14,0)</f>
        <v>234</v>
      </c>
      <c r="AI8" s="14">
        <f>VLOOKUP($A8,'[1]2'!$A$3:$Q$377,12,0)+VLOOKUP($A8,'[1]2'!$A$3:$Q$377,15,0)</f>
        <v>923</v>
      </c>
      <c r="AJ8" s="17">
        <f>VLOOKUP($A8,'[1]2'!$A$3:$Q$377,13,0)</f>
        <v>97</v>
      </c>
      <c r="AK8" s="17">
        <f>VLOOKUP($A8,'[1]2'!$A$3:$Q$377,16,0)</f>
        <v>309</v>
      </c>
      <c r="AL8" s="18" t="str">
        <f>VLOOKUP($A8,'[1]4'!$A$3:$Q$377,14,0)</f>
        <v/>
      </c>
    </row>
    <row r="9" spans="1:38" ht="13.2">
      <c r="A9" s="11">
        <v>8</v>
      </c>
      <c r="B9" s="12" t="s">
        <v>46</v>
      </c>
      <c r="C9" s="13" t="s">
        <v>38</v>
      </c>
      <c r="D9" s="14" t="s">
        <v>39</v>
      </c>
      <c r="E9" s="15">
        <f t="shared" si="0"/>
        <v>7307</v>
      </c>
      <c r="F9" s="15">
        <f t="shared" si="1"/>
        <v>6115</v>
      </c>
      <c r="G9" s="15">
        <f t="shared" si="2"/>
        <v>1315</v>
      </c>
      <c r="H9" s="15">
        <f t="shared" si="3"/>
        <v>2979</v>
      </c>
      <c r="I9" s="15">
        <f t="shared" si="4"/>
        <v>264</v>
      </c>
      <c r="J9" s="15">
        <f t="shared" si="5"/>
        <v>2749</v>
      </c>
      <c r="K9" s="15">
        <f t="shared" si="6"/>
        <v>6966</v>
      </c>
      <c r="L9" s="15">
        <f t="shared" si="7"/>
        <v>341</v>
      </c>
      <c r="M9" s="15">
        <f t="shared" si="8"/>
        <v>1579</v>
      </c>
      <c r="N9" s="15">
        <f t="shared" si="8"/>
        <v>5728</v>
      </c>
      <c r="O9" s="15">
        <f t="shared" si="9"/>
        <v>4294</v>
      </c>
      <c r="P9" s="15">
        <f t="shared" si="10"/>
        <v>3013</v>
      </c>
      <c r="Q9" s="14"/>
      <c r="R9" s="14">
        <f>VLOOKUP($A9,'[1]2'!$A$3:$Q$377,5,0)</f>
        <v>1255</v>
      </c>
      <c r="S9" s="14">
        <f>VLOOKUP($A9,'[1]2'!$A$3:$Q$377,6,0)</f>
        <v>244</v>
      </c>
      <c r="T9" s="14">
        <f>VLOOKUP($A9,'[1]2'!$A$3:$Q$377,8,0)</f>
        <v>2872</v>
      </c>
      <c r="U9" s="14">
        <f>VLOOKUP($A9,'[1]2'!$A$3:$Q$377,9,0)</f>
        <v>2595</v>
      </c>
      <c r="V9" s="14">
        <f>VLOOKUP($A9,'[1]2'!$A$3:$Q$377,5,0)+VLOOKUP($A9,'[1]2'!$A$3:$Q$377,6,0)</f>
        <v>1499</v>
      </c>
      <c r="W9" s="14">
        <f>VLOOKUP($A9,'[1]2'!$A$3:$Q$377,8,0)+VLOOKUP($A9,'[1]2'!$A$3:$Q$377,9,0)</f>
        <v>5467</v>
      </c>
      <c r="X9" s="14">
        <f>VLOOKUP($A9,'[1]2'!$A$3:$Q$377,5,0)+VLOOKUP($A9,'[1]2'!$A$3:$Q$377,8,0)</f>
        <v>4127</v>
      </c>
      <c r="Y9" s="14">
        <f>VLOOKUP($A9,'[1]2'!$A$3:$Q$377,6,0)+VLOOKUP($A9,'[1]2'!$A$3:$Q$377,9,0)</f>
        <v>2839</v>
      </c>
      <c r="Z9" s="17">
        <f>VLOOKUP($A9,'[1]2'!$A$3:$Q$377,7,0)</f>
        <v>1402</v>
      </c>
      <c r="AA9" s="17">
        <f>VLOOKUP($A9,'[1]2'!$A$3:$Q$377,10,0)</f>
        <v>4445</v>
      </c>
      <c r="AB9" s="14">
        <f>VLOOKUP($A9,'[1]2'!$A$3:$Q$377,11,0)</f>
        <v>60</v>
      </c>
      <c r="AC9" s="14">
        <f>VLOOKUP($A9,'[1]2'!$A$3:$Q$377,12,0)</f>
        <v>20</v>
      </c>
      <c r="AD9" s="14">
        <f>VLOOKUP($A9,'[1]2'!$A$3:$Q$377,14,0)</f>
        <v>107</v>
      </c>
      <c r="AE9" s="14">
        <f>VLOOKUP($A9,'[1]2'!$A$3:$Q$377,15,0)</f>
        <v>154</v>
      </c>
      <c r="AF9" s="14">
        <f>VLOOKUP($A9,'[1]2'!$A$3:$Q$377,11,0)+VLOOKUP($A9,'[1]2'!$A$3:$Q$377,12,0)</f>
        <v>80</v>
      </c>
      <c r="AG9" s="14">
        <f>VLOOKUP($A9,'[1]2'!$A$3:$Q$377,14,0)+VLOOKUP($A9,'[1]2'!$A$3:$Q$377,15,0)</f>
        <v>261</v>
      </c>
      <c r="AH9" s="14">
        <f>VLOOKUP($A9,'[1]2'!$A$3:$Q$377,11,0)+VLOOKUP($A9,'[1]2'!$A$3:$Q$377,14,0)</f>
        <v>167</v>
      </c>
      <c r="AI9" s="14">
        <f>VLOOKUP($A9,'[1]2'!$A$3:$Q$377,12,0)+VLOOKUP($A9,'[1]2'!$A$3:$Q$377,15,0)</f>
        <v>174</v>
      </c>
      <c r="AJ9" s="17">
        <f>VLOOKUP($A9,'[1]2'!$A$3:$Q$377,13,0)</f>
        <v>74</v>
      </c>
      <c r="AK9" s="17">
        <f>VLOOKUP($A9,'[1]2'!$A$3:$Q$377,16,0)</f>
        <v>194</v>
      </c>
      <c r="AL9" s="18" t="str">
        <f>VLOOKUP($A9,'[1]4'!$A$3:$Q$377,14,0)</f>
        <v/>
      </c>
    </row>
    <row r="10" spans="1:38" ht="13.2">
      <c r="A10" s="11">
        <v>9</v>
      </c>
      <c r="B10" s="12" t="s">
        <v>47</v>
      </c>
      <c r="C10" s="13" t="s">
        <v>38</v>
      </c>
      <c r="D10" s="14" t="s">
        <v>39</v>
      </c>
      <c r="E10" s="15">
        <f t="shared" si="0"/>
        <v>11088</v>
      </c>
      <c r="F10" s="15">
        <f t="shared" si="1"/>
        <v>8788</v>
      </c>
      <c r="G10" s="15">
        <f t="shared" si="2"/>
        <v>1810</v>
      </c>
      <c r="H10" s="15">
        <f t="shared" si="3"/>
        <v>3782</v>
      </c>
      <c r="I10" s="15">
        <f t="shared" si="4"/>
        <v>393</v>
      </c>
      <c r="J10" s="15">
        <f t="shared" si="5"/>
        <v>5103</v>
      </c>
      <c r="K10" s="15">
        <f t="shared" si="6"/>
        <v>10734</v>
      </c>
      <c r="L10" s="15">
        <f t="shared" si="7"/>
        <v>354</v>
      </c>
      <c r="M10" s="15">
        <f t="shared" si="8"/>
        <v>2203</v>
      </c>
      <c r="N10" s="15">
        <f t="shared" si="8"/>
        <v>8885</v>
      </c>
      <c r="O10" s="15">
        <f t="shared" si="9"/>
        <v>5592</v>
      </c>
      <c r="P10" s="15">
        <f t="shared" si="10"/>
        <v>5496</v>
      </c>
      <c r="Q10" s="14"/>
      <c r="R10" s="14">
        <f>VLOOKUP($A10,'[1]2'!$A$3:$Q$377,5,0)</f>
        <v>1748</v>
      </c>
      <c r="S10" s="14">
        <f>VLOOKUP($A10,'[1]2'!$A$3:$Q$377,6,0)</f>
        <v>373</v>
      </c>
      <c r="T10" s="14">
        <f>VLOOKUP($A10,'[1]2'!$A$3:$Q$377,8,0)</f>
        <v>3625</v>
      </c>
      <c r="U10" s="14">
        <f>VLOOKUP($A10,'[1]2'!$A$3:$Q$377,9,0)</f>
        <v>4988</v>
      </c>
      <c r="V10" s="14">
        <f>VLOOKUP($A10,'[1]2'!$A$3:$Q$377,5,0)+VLOOKUP($A10,'[1]2'!$A$3:$Q$377,6,0)</f>
        <v>2121</v>
      </c>
      <c r="W10" s="14">
        <f>VLOOKUP($A10,'[1]2'!$A$3:$Q$377,8,0)+VLOOKUP($A10,'[1]2'!$A$3:$Q$377,9,0)</f>
        <v>8613</v>
      </c>
      <c r="X10" s="14">
        <f>VLOOKUP($A10,'[1]2'!$A$3:$Q$377,5,0)+VLOOKUP($A10,'[1]2'!$A$3:$Q$377,8,0)</f>
        <v>5373</v>
      </c>
      <c r="Y10" s="14">
        <f>VLOOKUP($A10,'[1]2'!$A$3:$Q$377,6,0)+VLOOKUP($A10,'[1]2'!$A$3:$Q$377,9,0)</f>
        <v>5361</v>
      </c>
      <c r="Z10" s="17">
        <f>VLOOKUP($A10,'[1]2'!$A$3:$Q$377,7,0)</f>
        <v>1976</v>
      </c>
      <c r="AA10" s="17">
        <f>VLOOKUP($A10,'[1]2'!$A$3:$Q$377,10,0)</f>
        <v>6506</v>
      </c>
      <c r="AB10" s="14">
        <f>VLOOKUP($A10,'[1]2'!$A$3:$Q$377,11,0)</f>
        <v>62</v>
      </c>
      <c r="AC10" s="14">
        <f>VLOOKUP($A10,'[1]2'!$A$3:$Q$377,12,0)</f>
        <v>20</v>
      </c>
      <c r="AD10" s="14">
        <f>VLOOKUP($A10,'[1]2'!$A$3:$Q$377,14,0)</f>
        <v>157</v>
      </c>
      <c r="AE10" s="14">
        <f>VLOOKUP($A10,'[1]2'!$A$3:$Q$377,15,0)</f>
        <v>115</v>
      </c>
      <c r="AF10" s="14">
        <f>VLOOKUP($A10,'[1]2'!$A$3:$Q$377,11,0)+VLOOKUP($A10,'[1]2'!$A$3:$Q$377,12,0)</f>
        <v>82</v>
      </c>
      <c r="AG10" s="14">
        <f>VLOOKUP($A10,'[1]2'!$A$3:$Q$377,14,0)+VLOOKUP($A10,'[1]2'!$A$3:$Q$377,15,0)</f>
        <v>272</v>
      </c>
      <c r="AH10" s="14">
        <f>VLOOKUP($A10,'[1]2'!$A$3:$Q$377,11,0)+VLOOKUP($A10,'[1]2'!$A$3:$Q$377,14,0)</f>
        <v>219</v>
      </c>
      <c r="AI10" s="14">
        <f>VLOOKUP($A10,'[1]2'!$A$3:$Q$377,12,0)+VLOOKUP($A10,'[1]2'!$A$3:$Q$377,15,0)</f>
        <v>135</v>
      </c>
      <c r="AJ10" s="17">
        <f>VLOOKUP($A10,'[1]2'!$A$3:$Q$377,13,0)</f>
        <v>77</v>
      </c>
      <c r="AK10" s="17">
        <f>VLOOKUP($A10,'[1]2'!$A$3:$Q$377,16,0)</f>
        <v>229</v>
      </c>
      <c r="AL10" s="18" t="str">
        <f>VLOOKUP($A10,'[1]4'!$A$3:$Q$377,14,0)</f>
        <v/>
      </c>
    </row>
    <row r="11" spans="1:38" ht="13.2">
      <c r="A11" s="11">
        <v>10</v>
      </c>
      <c r="B11" s="12" t="s">
        <v>48</v>
      </c>
      <c r="C11" s="13" t="s">
        <v>38</v>
      </c>
      <c r="D11" s="14" t="s">
        <v>39</v>
      </c>
      <c r="E11" s="15">
        <f t="shared" si="0"/>
        <v>9171</v>
      </c>
      <c r="F11" s="15">
        <f t="shared" si="1"/>
        <v>7507</v>
      </c>
      <c r="G11" s="15">
        <f t="shared" si="2"/>
        <v>2115</v>
      </c>
      <c r="H11" s="15">
        <f t="shared" si="3"/>
        <v>3299</v>
      </c>
      <c r="I11" s="15">
        <f t="shared" si="4"/>
        <v>466</v>
      </c>
      <c r="J11" s="15">
        <f t="shared" si="5"/>
        <v>3291</v>
      </c>
      <c r="K11" s="15">
        <f t="shared" si="6"/>
        <v>8255</v>
      </c>
      <c r="L11" s="15">
        <f t="shared" si="7"/>
        <v>916</v>
      </c>
      <c r="M11" s="15">
        <f t="shared" si="8"/>
        <v>2581</v>
      </c>
      <c r="N11" s="15">
        <f t="shared" si="8"/>
        <v>6590</v>
      </c>
      <c r="O11" s="15">
        <f t="shared" si="9"/>
        <v>5414</v>
      </c>
      <c r="P11" s="15">
        <f t="shared" si="10"/>
        <v>3757</v>
      </c>
      <c r="Q11" s="14"/>
      <c r="R11" s="14">
        <f>VLOOKUP($A11,'[1]2'!$A$3:$Q$377,5,0)</f>
        <v>2054</v>
      </c>
      <c r="S11" s="14">
        <f>VLOOKUP($A11,'[1]2'!$A$3:$Q$377,6,0)</f>
        <v>223</v>
      </c>
      <c r="T11" s="14">
        <f>VLOOKUP($A11,'[1]2'!$A$3:$Q$377,8,0)</f>
        <v>3193</v>
      </c>
      <c r="U11" s="14">
        <f>VLOOKUP($A11,'[1]2'!$A$3:$Q$377,9,0)</f>
        <v>2785</v>
      </c>
      <c r="V11" s="14">
        <f>VLOOKUP($A11,'[1]2'!$A$3:$Q$377,5,0)+VLOOKUP($A11,'[1]2'!$A$3:$Q$377,6,0)</f>
        <v>2277</v>
      </c>
      <c r="W11" s="14">
        <f>VLOOKUP($A11,'[1]2'!$A$3:$Q$377,8,0)+VLOOKUP($A11,'[1]2'!$A$3:$Q$377,9,0)</f>
        <v>5978</v>
      </c>
      <c r="X11" s="14">
        <f>VLOOKUP($A11,'[1]2'!$A$3:$Q$377,5,0)+VLOOKUP($A11,'[1]2'!$A$3:$Q$377,8,0)</f>
        <v>5247</v>
      </c>
      <c r="Y11" s="14">
        <f>VLOOKUP($A11,'[1]2'!$A$3:$Q$377,6,0)+VLOOKUP($A11,'[1]2'!$A$3:$Q$377,9,0)</f>
        <v>3008</v>
      </c>
      <c r="Z11" s="17">
        <f>VLOOKUP($A11,'[1]2'!$A$3:$Q$377,7,0)</f>
        <v>2193</v>
      </c>
      <c r="AA11" s="17">
        <f>VLOOKUP($A11,'[1]2'!$A$3:$Q$377,10,0)</f>
        <v>5047</v>
      </c>
      <c r="AB11" s="14">
        <f>VLOOKUP($A11,'[1]2'!$A$3:$Q$377,11,0)</f>
        <v>61</v>
      </c>
      <c r="AC11" s="14">
        <f>VLOOKUP($A11,'[1]2'!$A$3:$Q$377,12,0)</f>
        <v>243</v>
      </c>
      <c r="AD11" s="14">
        <f>VLOOKUP($A11,'[1]2'!$A$3:$Q$377,14,0)</f>
        <v>106</v>
      </c>
      <c r="AE11" s="14">
        <f>VLOOKUP($A11,'[1]2'!$A$3:$Q$377,15,0)</f>
        <v>506</v>
      </c>
      <c r="AF11" s="14">
        <f>VLOOKUP($A11,'[1]2'!$A$3:$Q$377,11,0)+VLOOKUP($A11,'[1]2'!$A$3:$Q$377,12,0)</f>
        <v>304</v>
      </c>
      <c r="AG11" s="14">
        <f>VLOOKUP($A11,'[1]2'!$A$3:$Q$377,14,0)+VLOOKUP($A11,'[1]2'!$A$3:$Q$377,15,0)</f>
        <v>612</v>
      </c>
      <c r="AH11" s="14">
        <f>VLOOKUP($A11,'[1]2'!$A$3:$Q$377,11,0)+VLOOKUP($A11,'[1]2'!$A$3:$Q$377,14,0)</f>
        <v>167</v>
      </c>
      <c r="AI11" s="14">
        <f>VLOOKUP($A11,'[1]2'!$A$3:$Q$377,12,0)+VLOOKUP($A11,'[1]2'!$A$3:$Q$377,15,0)</f>
        <v>749</v>
      </c>
      <c r="AJ11" s="17">
        <f>VLOOKUP($A11,'[1]2'!$A$3:$Q$377,13,0)</f>
        <v>77</v>
      </c>
      <c r="AK11" s="17">
        <f>VLOOKUP($A11,'[1]2'!$A$3:$Q$377,16,0)</f>
        <v>190</v>
      </c>
      <c r="AL11" s="18" t="str">
        <f>VLOOKUP($A11,'[1]4'!$A$3:$Q$377,14,0)</f>
        <v/>
      </c>
    </row>
    <row r="12" spans="1:38" ht="13.2">
      <c r="A12" s="11">
        <v>11</v>
      </c>
      <c r="B12" s="12" t="s">
        <v>49</v>
      </c>
      <c r="C12" s="13" t="s">
        <v>38</v>
      </c>
      <c r="D12" s="14" t="s">
        <v>39</v>
      </c>
      <c r="E12" s="15">
        <f t="shared" si="0"/>
        <v>3890</v>
      </c>
      <c r="F12" s="15">
        <f t="shared" si="1"/>
        <v>3257</v>
      </c>
      <c r="G12" s="15">
        <f t="shared" si="2"/>
        <v>1400</v>
      </c>
      <c r="H12" s="15">
        <f t="shared" si="3"/>
        <v>1559</v>
      </c>
      <c r="I12" s="15">
        <f t="shared" si="4"/>
        <v>244</v>
      </c>
      <c r="J12" s="15">
        <f t="shared" si="5"/>
        <v>687</v>
      </c>
      <c r="K12" s="15">
        <f t="shared" si="6"/>
        <v>3265</v>
      </c>
      <c r="L12" s="15">
        <f t="shared" si="7"/>
        <v>625</v>
      </c>
      <c r="M12" s="15">
        <f t="shared" si="8"/>
        <v>1644</v>
      </c>
      <c r="N12" s="15">
        <f t="shared" si="8"/>
        <v>2246</v>
      </c>
      <c r="O12" s="15">
        <f t="shared" si="9"/>
        <v>2959</v>
      </c>
      <c r="P12" s="15">
        <f t="shared" si="10"/>
        <v>931</v>
      </c>
      <c r="Q12" s="14"/>
      <c r="R12" s="14">
        <f>VLOOKUP($A12,'[1]2'!$A$3:$Q$377,5,0)</f>
        <v>1301</v>
      </c>
      <c r="S12" s="14">
        <f>VLOOKUP($A12,'[1]2'!$A$3:$Q$377,6,0)</f>
        <v>125</v>
      </c>
      <c r="T12" s="14">
        <f>VLOOKUP($A12,'[1]2'!$A$3:$Q$377,8,0)</f>
        <v>1406</v>
      </c>
      <c r="U12" s="14">
        <f>VLOOKUP($A12,'[1]2'!$A$3:$Q$377,9,0)</f>
        <v>433</v>
      </c>
      <c r="V12" s="14">
        <f>VLOOKUP($A12,'[1]2'!$A$3:$Q$377,5,0)+VLOOKUP($A12,'[1]2'!$A$3:$Q$377,6,0)</f>
        <v>1426</v>
      </c>
      <c r="W12" s="14">
        <f>VLOOKUP($A12,'[1]2'!$A$3:$Q$377,8,0)+VLOOKUP($A12,'[1]2'!$A$3:$Q$377,9,0)</f>
        <v>1839</v>
      </c>
      <c r="X12" s="14">
        <f>VLOOKUP($A12,'[1]2'!$A$3:$Q$377,5,0)+VLOOKUP($A12,'[1]2'!$A$3:$Q$377,8,0)</f>
        <v>2707</v>
      </c>
      <c r="Y12" s="14">
        <f>VLOOKUP($A12,'[1]2'!$A$3:$Q$377,6,0)+VLOOKUP($A12,'[1]2'!$A$3:$Q$377,9,0)</f>
        <v>558</v>
      </c>
      <c r="Z12" s="17">
        <f>VLOOKUP($A12,'[1]2'!$A$3:$Q$377,7,0)</f>
        <v>1344</v>
      </c>
      <c r="AA12" s="17">
        <f>VLOOKUP($A12,'[1]2'!$A$3:$Q$377,10,0)</f>
        <v>1629</v>
      </c>
      <c r="AB12" s="14">
        <f>VLOOKUP($A12,'[1]2'!$A$3:$Q$377,11,0)</f>
        <v>99</v>
      </c>
      <c r="AC12" s="14">
        <f>VLOOKUP($A12,'[1]2'!$A$3:$Q$377,12,0)</f>
        <v>119</v>
      </c>
      <c r="AD12" s="14">
        <f>VLOOKUP($A12,'[1]2'!$A$3:$Q$377,14,0)</f>
        <v>153</v>
      </c>
      <c r="AE12" s="14">
        <f>VLOOKUP($A12,'[1]2'!$A$3:$Q$377,15,0)</f>
        <v>254</v>
      </c>
      <c r="AF12" s="14">
        <f>VLOOKUP($A12,'[1]2'!$A$3:$Q$377,11,0)+VLOOKUP($A12,'[1]2'!$A$3:$Q$377,12,0)</f>
        <v>218</v>
      </c>
      <c r="AG12" s="14">
        <f>VLOOKUP($A12,'[1]2'!$A$3:$Q$377,14,0)+VLOOKUP($A12,'[1]2'!$A$3:$Q$377,15,0)</f>
        <v>407</v>
      </c>
      <c r="AH12" s="14">
        <f>VLOOKUP($A12,'[1]2'!$A$3:$Q$377,11,0)+VLOOKUP($A12,'[1]2'!$A$3:$Q$377,14,0)</f>
        <v>252</v>
      </c>
      <c r="AI12" s="14">
        <f>VLOOKUP($A12,'[1]2'!$A$3:$Q$377,12,0)+VLOOKUP($A12,'[1]2'!$A$3:$Q$377,15,0)</f>
        <v>373</v>
      </c>
      <c r="AJ12" s="17">
        <f>VLOOKUP($A12,'[1]2'!$A$3:$Q$377,13,0)</f>
        <v>105</v>
      </c>
      <c r="AK12" s="17">
        <f>VLOOKUP($A12,'[1]2'!$A$3:$Q$377,16,0)</f>
        <v>179</v>
      </c>
      <c r="AL12" s="18" t="str">
        <f>VLOOKUP($A12,'[1]4'!$A$3:$Q$377,14,0)</f>
        <v/>
      </c>
    </row>
    <row r="13" spans="1:38" ht="13.2">
      <c r="A13" s="11">
        <v>12</v>
      </c>
      <c r="B13" s="12" t="s">
        <v>50</v>
      </c>
      <c r="C13" s="13" t="s">
        <v>38</v>
      </c>
      <c r="D13" s="14" t="s">
        <v>39</v>
      </c>
      <c r="E13" s="15">
        <f t="shared" si="0"/>
        <v>4104</v>
      </c>
      <c r="F13" s="15">
        <f t="shared" si="1"/>
        <v>3238</v>
      </c>
      <c r="G13" s="15">
        <f t="shared" si="2"/>
        <v>914</v>
      </c>
      <c r="H13" s="15">
        <f t="shared" si="3"/>
        <v>1357</v>
      </c>
      <c r="I13" s="15">
        <f t="shared" si="4"/>
        <v>218</v>
      </c>
      <c r="J13" s="15">
        <f t="shared" si="5"/>
        <v>1615</v>
      </c>
      <c r="K13" s="15">
        <f t="shared" si="6"/>
        <v>3665</v>
      </c>
      <c r="L13" s="15">
        <f t="shared" si="7"/>
        <v>439</v>
      </c>
      <c r="M13" s="15">
        <f t="shared" si="8"/>
        <v>1132</v>
      </c>
      <c r="N13" s="15">
        <f t="shared" si="8"/>
        <v>2972</v>
      </c>
      <c r="O13" s="15">
        <f t="shared" si="9"/>
        <v>2271</v>
      </c>
      <c r="P13" s="15">
        <f t="shared" si="10"/>
        <v>1833</v>
      </c>
      <c r="Q13" s="14"/>
      <c r="R13" s="14">
        <f>VLOOKUP($A13,'[1]2'!$A$3:$Q$377,5,0)</f>
        <v>854</v>
      </c>
      <c r="S13" s="14">
        <f>VLOOKUP($A13,'[1]2'!$A$3:$Q$377,6,0)</f>
        <v>178</v>
      </c>
      <c r="T13" s="14">
        <f>VLOOKUP($A13,'[1]2'!$A$3:$Q$377,8,0)</f>
        <v>1241</v>
      </c>
      <c r="U13" s="14">
        <f>VLOOKUP($A13,'[1]2'!$A$3:$Q$377,9,0)</f>
        <v>1392</v>
      </c>
      <c r="V13" s="14">
        <f>VLOOKUP($A13,'[1]2'!$A$3:$Q$377,5,0)+VLOOKUP($A13,'[1]2'!$A$3:$Q$377,6,0)</f>
        <v>1032</v>
      </c>
      <c r="W13" s="14">
        <f>VLOOKUP($A13,'[1]2'!$A$3:$Q$377,8,0)+VLOOKUP($A13,'[1]2'!$A$3:$Q$377,9,0)</f>
        <v>2633</v>
      </c>
      <c r="X13" s="14">
        <f>VLOOKUP($A13,'[1]2'!$A$3:$Q$377,5,0)+VLOOKUP($A13,'[1]2'!$A$3:$Q$377,8,0)</f>
        <v>2095</v>
      </c>
      <c r="Y13" s="14">
        <f>VLOOKUP($A13,'[1]2'!$A$3:$Q$377,6,0)+VLOOKUP($A13,'[1]2'!$A$3:$Q$377,9,0)</f>
        <v>1570</v>
      </c>
      <c r="Z13" s="17">
        <f>VLOOKUP($A13,'[1]2'!$A$3:$Q$377,7,0)</f>
        <v>956</v>
      </c>
      <c r="AA13" s="17">
        <f>VLOOKUP($A13,'[1]2'!$A$3:$Q$377,10,0)</f>
        <v>1979</v>
      </c>
      <c r="AB13" s="14">
        <f>VLOOKUP($A13,'[1]2'!$A$3:$Q$377,11,0)</f>
        <v>60</v>
      </c>
      <c r="AC13" s="14">
        <f>VLOOKUP($A13,'[1]2'!$A$3:$Q$377,12,0)</f>
        <v>40</v>
      </c>
      <c r="AD13" s="14">
        <f>VLOOKUP($A13,'[1]2'!$A$3:$Q$377,14,0)</f>
        <v>116</v>
      </c>
      <c r="AE13" s="14">
        <f>VLOOKUP($A13,'[1]2'!$A$3:$Q$377,15,0)</f>
        <v>223</v>
      </c>
      <c r="AF13" s="14">
        <f>VLOOKUP($A13,'[1]2'!$A$3:$Q$377,11,0)+VLOOKUP($A13,'[1]2'!$A$3:$Q$377,12,0)</f>
        <v>100</v>
      </c>
      <c r="AG13" s="14">
        <f>VLOOKUP($A13,'[1]2'!$A$3:$Q$377,14,0)+VLOOKUP($A13,'[1]2'!$A$3:$Q$377,15,0)</f>
        <v>339</v>
      </c>
      <c r="AH13" s="14">
        <f>VLOOKUP($A13,'[1]2'!$A$3:$Q$377,11,0)+VLOOKUP($A13,'[1]2'!$A$3:$Q$377,14,0)</f>
        <v>176</v>
      </c>
      <c r="AI13" s="14">
        <f>VLOOKUP($A13,'[1]2'!$A$3:$Q$377,12,0)+VLOOKUP($A13,'[1]2'!$A$3:$Q$377,15,0)</f>
        <v>263</v>
      </c>
      <c r="AJ13" s="17">
        <f>VLOOKUP($A13,'[1]2'!$A$3:$Q$377,13,0)</f>
        <v>84</v>
      </c>
      <c r="AK13" s="17">
        <f>VLOOKUP($A13,'[1]2'!$A$3:$Q$377,16,0)</f>
        <v>219</v>
      </c>
      <c r="AL13" s="18" t="str">
        <f>VLOOKUP($A13,'[1]4'!$A$3:$Q$377,14,0)</f>
        <v/>
      </c>
    </row>
    <row r="14" spans="1:38" ht="13.2">
      <c r="A14" s="11">
        <v>13</v>
      </c>
      <c r="B14" s="12" t="s">
        <v>51</v>
      </c>
      <c r="C14" s="13" t="s">
        <v>38</v>
      </c>
      <c r="D14" s="14" t="s">
        <v>39</v>
      </c>
      <c r="E14" s="15">
        <f t="shared" si="0"/>
        <v>6407</v>
      </c>
      <c r="F14" s="15">
        <f t="shared" si="1"/>
        <v>5385</v>
      </c>
      <c r="G14" s="15">
        <f t="shared" si="2"/>
        <v>1328</v>
      </c>
      <c r="H14" s="15">
        <f t="shared" si="3"/>
        <v>2630</v>
      </c>
      <c r="I14" s="15">
        <f t="shared" si="4"/>
        <v>264</v>
      </c>
      <c r="J14" s="15">
        <f t="shared" si="5"/>
        <v>2185</v>
      </c>
      <c r="K14" s="15">
        <f t="shared" si="6"/>
        <v>5454</v>
      </c>
      <c r="L14" s="15">
        <f t="shared" si="7"/>
        <v>953</v>
      </c>
      <c r="M14" s="15">
        <f t="shared" si="8"/>
        <v>1592</v>
      </c>
      <c r="N14" s="15">
        <f t="shared" si="8"/>
        <v>4815</v>
      </c>
      <c r="O14" s="15">
        <f t="shared" si="9"/>
        <v>3958</v>
      </c>
      <c r="P14" s="15">
        <f t="shared" si="10"/>
        <v>2449</v>
      </c>
      <c r="Q14" s="14"/>
      <c r="R14" s="14">
        <f>VLOOKUP($A14,'[1]2'!$A$3:$Q$377,5,0)</f>
        <v>1119</v>
      </c>
      <c r="S14" s="14">
        <f>VLOOKUP($A14,'[1]2'!$A$3:$Q$377,6,0)</f>
        <v>240</v>
      </c>
      <c r="T14" s="14">
        <f>VLOOKUP($A14,'[1]2'!$A$3:$Q$377,8,0)</f>
        <v>2047</v>
      </c>
      <c r="U14" s="14">
        <f>VLOOKUP($A14,'[1]2'!$A$3:$Q$377,9,0)</f>
        <v>2048</v>
      </c>
      <c r="V14" s="14">
        <f>VLOOKUP($A14,'[1]2'!$A$3:$Q$377,5,0)+VLOOKUP($A14,'[1]2'!$A$3:$Q$377,6,0)</f>
        <v>1359</v>
      </c>
      <c r="W14" s="14">
        <f>VLOOKUP($A14,'[1]2'!$A$3:$Q$377,8,0)+VLOOKUP($A14,'[1]2'!$A$3:$Q$377,9,0)</f>
        <v>4095</v>
      </c>
      <c r="X14" s="14">
        <f>VLOOKUP($A14,'[1]2'!$A$3:$Q$377,5,0)+VLOOKUP($A14,'[1]2'!$A$3:$Q$377,8,0)</f>
        <v>3166</v>
      </c>
      <c r="Y14" s="14">
        <f>VLOOKUP($A14,'[1]2'!$A$3:$Q$377,6,0)+VLOOKUP($A14,'[1]2'!$A$3:$Q$377,9,0)</f>
        <v>2288</v>
      </c>
      <c r="Z14" s="17">
        <f>VLOOKUP($A14,'[1]2'!$A$3:$Q$377,7,0)</f>
        <v>1257</v>
      </c>
      <c r="AA14" s="17">
        <f>VLOOKUP($A14,'[1]2'!$A$3:$Q$377,10,0)</f>
        <v>3256</v>
      </c>
      <c r="AB14" s="14">
        <f>VLOOKUP($A14,'[1]2'!$A$3:$Q$377,11,0)</f>
        <v>209</v>
      </c>
      <c r="AC14" s="14">
        <f>VLOOKUP($A14,'[1]2'!$A$3:$Q$377,12,0)</f>
        <v>24</v>
      </c>
      <c r="AD14" s="14">
        <f>VLOOKUP($A14,'[1]2'!$A$3:$Q$377,14,0)</f>
        <v>583</v>
      </c>
      <c r="AE14" s="14">
        <f>VLOOKUP($A14,'[1]2'!$A$3:$Q$377,15,0)</f>
        <v>137</v>
      </c>
      <c r="AF14" s="14">
        <f>VLOOKUP($A14,'[1]2'!$A$3:$Q$377,11,0)+VLOOKUP($A14,'[1]2'!$A$3:$Q$377,12,0)</f>
        <v>233</v>
      </c>
      <c r="AG14" s="14">
        <f>VLOOKUP($A14,'[1]2'!$A$3:$Q$377,14,0)+VLOOKUP($A14,'[1]2'!$A$3:$Q$377,15,0)</f>
        <v>720</v>
      </c>
      <c r="AH14" s="14">
        <f>VLOOKUP($A14,'[1]2'!$A$3:$Q$377,11,0)+VLOOKUP($A14,'[1]2'!$A$3:$Q$377,14,0)</f>
        <v>792</v>
      </c>
      <c r="AI14" s="14">
        <f>VLOOKUP($A14,'[1]2'!$A$3:$Q$377,12,0)+VLOOKUP($A14,'[1]2'!$A$3:$Q$377,15,0)</f>
        <v>161</v>
      </c>
      <c r="AJ14" s="17">
        <f>VLOOKUP($A14,'[1]2'!$A$3:$Q$377,13,0)</f>
        <v>222</v>
      </c>
      <c r="AK14" s="17">
        <f>VLOOKUP($A14,'[1]2'!$A$3:$Q$377,16,0)</f>
        <v>650</v>
      </c>
      <c r="AL14" s="18" t="str">
        <f>VLOOKUP($A14,'[1]4'!$A$3:$Q$377,14,0)</f>
        <v/>
      </c>
    </row>
    <row r="15" spans="1:38" ht="13.2">
      <c r="A15" s="11">
        <v>14</v>
      </c>
      <c r="B15" s="12" t="s">
        <v>52</v>
      </c>
      <c r="C15" s="13" t="s">
        <v>38</v>
      </c>
      <c r="D15" s="14" t="s">
        <v>39</v>
      </c>
      <c r="E15" s="15">
        <f t="shared" si="0"/>
        <v>5550</v>
      </c>
      <c r="F15" s="15">
        <f t="shared" si="1"/>
        <v>4060</v>
      </c>
      <c r="G15" s="15">
        <f t="shared" si="2"/>
        <v>899</v>
      </c>
      <c r="H15" s="15">
        <f t="shared" si="3"/>
        <v>1657</v>
      </c>
      <c r="I15" s="15">
        <f t="shared" si="4"/>
        <v>267</v>
      </c>
      <c r="J15" s="15">
        <f t="shared" si="5"/>
        <v>2727</v>
      </c>
      <c r="K15" s="15">
        <f t="shared" si="6"/>
        <v>5152</v>
      </c>
      <c r="L15" s="15">
        <f t="shared" si="7"/>
        <v>398</v>
      </c>
      <c r="M15" s="15">
        <f t="shared" si="8"/>
        <v>1166</v>
      </c>
      <c r="N15" s="15">
        <f t="shared" si="8"/>
        <v>4384</v>
      </c>
      <c r="O15" s="15">
        <f t="shared" si="9"/>
        <v>2556</v>
      </c>
      <c r="P15" s="15">
        <f t="shared" si="10"/>
        <v>2994</v>
      </c>
      <c r="Q15" s="14"/>
      <c r="R15" s="14">
        <f>VLOOKUP($A15,'[1]2'!$A$3:$Q$377,5,0)</f>
        <v>891</v>
      </c>
      <c r="S15" s="14">
        <f>VLOOKUP($A15,'[1]2'!$A$3:$Q$377,6,0)</f>
        <v>187</v>
      </c>
      <c r="T15" s="14">
        <f>VLOOKUP($A15,'[1]2'!$A$3:$Q$377,8,0)</f>
        <v>1625</v>
      </c>
      <c r="U15" s="14">
        <f>VLOOKUP($A15,'[1]2'!$A$3:$Q$377,9,0)</f>
        <v>2449</v>
      </c>
      <c r="V15" s="14">
        <f>VLOOKUP($A15,'[1]2'!$A$3:$Q$377,5,0)+VLOOKUP($A15,'[1]2'!$A$3:$Q$377,6,0)</f>
        <v>1078</v>
      </c>
      <c r="W15" s="14">
        <f>VLOOKUP($A15,'[1]2'!$A$3:$Q$377,8,0)+VLOOKUP($A15,'[1]2'!$A$3:$Q$377,9,0)</f>
        <v>4074</v>
      </c>
      <c r="X15" s="14">
        <f>VLOOKUP($A15,'[1]2'!$A$3:$Q$377,5,0)+VLOOKUP($A15,'[1]2'!$A$3:$Q$377,8,0)</f>
        <v>2516</v>
      </c>
      <c r="Y15" s="14">
        <f>VLOOKUP($A15,'[1]2'!$A$3:$Q$377,6,0)+VLOOKUP($A15,'[1]2'!$A$3:$Q$377,9,0)</f>
        <v>2636</v>
      </c>
      <c r="Z15" s="17">
        <f>VLOOKUP($A15,'[1]2'!$A$3:$Q$377,7,0)</f>
        <v>1010</v>
      </c>
      <c r="AA15" s="17">
        <f>VLOOKUP($A15,'[1]2'!$A$3:$Q$377,10,0)</f>
        <v>2971</v>
      </c>
      <c r="AB15" s="14">
        <f>VLOOKUP($A15,'[1]2'!$A$3:$Q$377,11,0)</f>
        <v>8</v>
      </c>
      <c r="AC15" s="14">
        <f>VLOOKUP($A15,'[1]2'!$A$3:$Q$377,12,0)</f>
        <v>80</v>
      </c>
      <c r="AD15" s="14">
        <f>VLOOKUP($A15,'[1]2'!$A$3:$Q$377,14,0)</f>
        <v>32</v>
      </c>
      <c r="AE15" s="14">
        <f>VLOOKUP($A15,'[1]2'!$A$3:$Q$377,15,0)</f>
        <v>278</v>
      </c>
      <c r="AF15" s="14">
        <f>VLOOKUP($A15,'[1]2'!$A$3:$Q$377,11,0)+VLOOKUP($A15,'[1]2'!$A$3:$Q$377,12,0)</f>
        <v>88</v>
      </c>
      <c r="AG15" s="14">
        <f>VLOOKUP($A15,'[1]2'!$A$3:$Q$377,14,0)+VLOOKUP($A15,'[1]2'!$A$3:$Q$377,15,0)</f>
        <v>310</v>
      </c>
      <c r="AH15" s="14">
        <f>VLOOKUP($A15,'[1]2'!$A$3:$Q$377,11,0)+VLOOKUP($A15,'[1]2'!$A$3:$Q$377,14,0)</f>
        <v>40</v>
      </c>
      <c r="AI15" s="14">
        <f>VLOOKUP($A15,'[1]2'!$A$3:$Q$377,12,0)+VLOOKUP($A15,'[1]2'!$A$3:$Q$377,15,0)</f>
        <v>358</v>
      </c>
      <c r="AJ15" s="17">
        <f>VLOOKUP($A15,'[1]2'!$A$3:$Q$377,13,0)</f>
        <v>15</v>
      </c>
      <c r="AK15" s="17">
        <f>VLOOKUP($A15,'[1]2'!$A$3:$Q$377,16,0)</f>
        <v>64</v>
      </c>
      <c r="AL15" s="18" t="str">
        <f>VLOOKUP($A15,'[1]4'!$A$3:$Q$377,14,0)</f>
        <v/>
      </c>
    </row>
    <row r="16" spans="1:38" ht="13.2">
      <c r="A16" s="11">
        <v>15</v>
      </c>
      <c r="B16" s="12" t="s">
        <v>53</v>
      </c>
      <c r="C16" s="13" t="s">
        <v>38</v>
      </c>
      <c r="D16" s="14" t="s">
        <v>39</v>
      </c>
      <c r="E16" s="15">
        <f t="shared" si="0"/>
        <v>7017</v>
      </c>
      <c r="F16" s="15">
        <f t="shared" si="1"/>
        <v>4565</v>
      </c>
      <c r="G16" s="15">
        <f t="shared" si="2"/>
        <v>1062</v>
      </c>
      <c r="H16" s="15">
        <f t="shared" si="3"/>
        <v>1733</v>
      </c>
      <c r="I16" s="15">
        <f t="shared" si="4"/>
        <v>417</v>
      </c>
      <c r="J16" s="15">
        <f t="shared" si="5"/>
        <v>3805</v>
      </c>
      <c r="K16" s="15">
        <f t="shared" si="6"/>
        <v>6112</v>
      </c>
      <c r="L16" s="15">
        <f t="shared" si="7"/>
        <v>905</v>
      </c>
      <c r="M16" s="15">
        <f t="shared" si="8"/>
        <v>1479</v>
      </c>
      <c r="N16" s="15">
        <f t="shared" si="8"/>
        <v>5538</v>
      </c>
      <c r="O16" s="15">
        <f t="shared" si="9"/>
        <v>2795</v>
      </c>
      <c r="P16" s="15">
        <f t="shared" si="10"/>
        <v>4222</v>
      </c>
      <c r="Q16" s="14"/>
      <c r="R16" s="14">
        <f>VLOOKUP($A16,'[1]2'!$A$3:$Q$377,5,0)</f>
        <v>1062</v>
      </c>
      <c r="S16" s="14">
        <f>VLOOKUP($A16,'[1]2'!$A$3:$Q$377,6,0)</f>
        <v>210</v>
      </c>
      <c r="T16" s="14">
        <f>VLOOKUP($A16,'[1]2'!$A$3:$Q$377,8,0)</f>
        <v>1733</v>
      </c>
      <c r="U16" s="14">
        <f>VLOOKUP($A16,'[1]2'!$A$3:$Q$377,9,0)</f>
        <v>3107</v>
      </c>
      <c r="V16" s="14">
        <f>VLOOKUP($A16,'[1]2'!$A$3:$Q$377,5,0)+VLOOKUP($A16,'[1]2'!$A$3:$Q$377,6,0)</f>
        <v>1272</v>
      </c>
      <c r="W16" s="14">
        <f>VLOOKUP($A16,'[1]2'!$A$3:$Q$377,8,0)+VLOOKUP($A16,'[1]2'!$A$3:$Q$377,9,0)</f>
        <v>4840</v>
      </c>
      <c r="X16" s="14">
        <f>VLOOKUP($A16,'[1]2'!$A$3:$Q$377,5,0)+VLOOKUP($A16,'[1]2'!$A$3:$Q$377,8,0)</f>
        <v>2795</v>
      </c>
      <c r="Y16" s="14">
        <f>VLOOKUP($A16,'[1]2'!$A$3:$Q$377,6,0)+VLOOKUP($A16,'[1]2'!$A$3:$Q$377,9,0)</f>
        <v>3317</v>
      </c>
      <c r="Z16" s="17">
        <f>VLOOKUP($A16,'[1]2'!$A$3:$Q$377,7,0)</f>
        <v>1195</v>
      </c>
      <c r="AA16" s="17">
        <f>VLOOKUP($A16,'[1]2'!$A$3:$Q$377,10,0)</f>
        <v>3370</v>
      </c>
      <c r="AB16" s="14">
        <f>VLOOKUP($A16,'[1]2'!$A$3:$Q$377,11,0)</f>
        <v>0</v>
      </c>
      <c r="AC16" s="14">
        <f>VLOOKUP($A16,'[1]2'!$A$3:$Q$377,12,0)</f>
        <v>207</v>
      </c>
      <c r="AD16" s="14">
        <f>VLOOKUP($A16,'[1]2'!$A$3:$Q$377,14,0)</f>
        <v>0</v>
      </c>
      <c r="AE16" s="14">
        <f>VLOOKUP($A16,'[1]2'!$A$3:$Q$377,15,0)</f>
        <v>698</v>
      </c>
      <c r="AF16" s="14">
        <f>VLOOKUP($A16,'[1]2'!$A$3:$Q$377,11,0)+VLOOKUP($A16,'[1]2'!$A$3:$Q$377,12,0)</f>
        <v>207</v>
      </c>
      <c r="AG16" s="14">
        <f>VLOOKUP($A16,'[1]2'!$A$3:$Q$377,14,0)+VLOOKUP($A16,'[1]2'!$A$3:$Q$377,15,0)</f>
        <v>698</v>
      </c>
      <c r="AH16" s="14">
        <f>VLOOKUP($A16,'[1]2'!$A$3:$Q$377,11,0)+VLOOKUP($A16,'[1]2'!$A$3:$Q$377,14,0)</f>
        <v>0</v>
      </c>
      <c r="AI16" s="14">
        <f>VLOOKUP($A16,'[1]2'!$A$3:$Q$377,12,0)+VLOOKUP($A16,'[1]2'!$A$3:$Q$377,15,0)</f>
        <v>905</v>
      </c>
      <c r="AJ16" s="17">
        <f>VLOOKUP($A16,'[1]2'!$A$3:$Q$377,13,0)</f>
        <v>0</v>
      </c>
      <c r="AK16" s="17">
        <f>VLOOKUP($A16,'[1]2'!$A$3:$Q$377,16,0)</f>
        <v>0</v>
      </c>
      <c r="AL16" s="18" t="str">
        <f>VLOOKUP($A16,'[1]4'!$A$3:$Q$377,14,0)</f>
        <v/>
      </c>
    </row>
    <row r="17" spans="1:38" ht="13.2">
      <c r="A17" s="11">
        <v>16</v>
      </c>
      <c r="B17" s="12" t="s">
        <v>54</v>
      </c>
      <c r="C17" s="13" t="s">
        <v>38</v>
      </c>
      <c r="D17" s="14" t="s">
        <v>39</v>
      </c>
      <c r="E17" s="15">
        <f t="shared" si="0"/>
        <v>2918</v>
      </c>
      <c r="F17" s="15">
        <f t="shared" si="1"/>
        <v>2319</v>
      </c>
      <c r="G17" s="15">
        <f t="shared" si="2"/>
        <v>842</v>
      </c>
      <c r="H17" s="15">
        <f t="shared" si="3"/>
        <v>1039</v>
      </c>
      <c r="I17" s="15">
        <f t="shared" si="4"/>
        <v>219</v>
      </c>
      <c r="J17" s="15">
        <f t="shared" si="5"/>
        <v>818</v>
      </c>
      <c r="K17" s="15">
        <f t="shared" si="6"/>
        <v>2490</v>
      </c>
      <c r="L17" s="15">
        <f t="shared" si="7"/>
        <v>428</v>
      </c>
      <c r="M17" s="15">
        <f t="shared" si="8"/>
        <v>1061</v>
      </c>
      <c r="N17" s="15">
        <f t="shared" si="8"/>
        <v>1857</v>
      </c>
      <c r="O17" s="15">
        <f t="shared" si="9"/>
        <v>1881</v>
      </c>
      <c r="P17" s="15">
        <f t="shared" si="10"/>
        <v>1037</v>
      </c>
      <c r="Q17" s="14"/>
      <c r="R17" s="14">
        <f>VLOOKUP($A17,'[1]2'!$A$3:$Q$377,5,0)</f>
        <v>807</v>
      </c>
      <c r="S17" s="14">
        <f>VLOOKUP($A17,'[1]2'!$A$3:$Q$377,6,0)</f>
        <v>78</v>
      </c>
      <c r="T17" s="14">
        <f>VLOOKUP($A17,'[1]2'!$A$3:$Q$377,8,0)</f>
        <v>991</v>
      </c>
      <c r="U17" s="14">
        <f>VLOOKUP($A17,'[1]2'!$A$3:$Q$377,9,0)</f>
        <v>614</v>
      </c>
      <c r="V17" s="14">
        <f>VLOOKUP($A17,'[1]2'!$A$3:$Q$377,5,0)+VLOOKUP($A17,'[1]2'!$A$3:$Q$377,6,0)</f>
        <v>885</v>
      </c>
      <c r="W17" s="14">
        <f>VLOOKUP($A17,'[1]2'!$A$3:$Q$377,8,0)+VLOOKUP($A17,'[1]2'!$A$3:$Q$377,9,0)</f>
        <v>1605</v>
      </c>
      <c r="X17" s="14">
        <f>VLOOKUP($A17,'[1]2'!$A$3:$Q$377,5,0)+VLOOKUP($A17,'[1]2'!$A$3:$Q$377,8,0)</f>
        <v>1798</v>
      </c>
      <c r="Y17" s="14">
        <f>VLOOKUP($A17,'[1]2'!$A$3:$Q$377,6,0)+VLOOKUP($A17,'[1]2'!$A$3:$Q$377,9,0)</f>
        <v>692</v>
      </c>
      <c r="Z17" s="17">
        <f>VLOOKUP($A17,'[1]2'!$A$3:$Q$377,7,0)</f>
        <v>852</v>
      </c>
      <c r="AA17" s="17">
        <f>VLOOKUP($A17,'[1]2'!$A$3:$Q$377,10,0)</f>
        <v>1363</v>
      </c>
      <c r="AB17" s="14">
        <f>VLOOKUP($A17,'[1]2'!$A$3:$Q$377,11,0)</f>
        <v>35</v>
      </c>
      <c r="AC17" s="14">
        <f>VLOOKUP($A17,'[1]2'!$A$3:$Q$377,12,0)</f>
        <v>141</v>
      </c>
      <c r="AD17" s="14">
        <f>VLOOKUP($A17,'[1]2'!$A$3:$Q$377,14,0)</f>
        <v>48</v>
      </c>
      <c r="AE17" s="14">
        <f>VLOOKUP($A17,'[1]2'!$A$3:$Q$377,15,0)</f>
        <v>204</v>
      </c>
      <c r="AF17" s="14">
        <f>VLOOKUP($A17,'[1]2'!$A$3:$Q$377,11,0)+VLOOKUP($A17,'[1]2'!$A$3:$Q$377,12,0)</f>
        <v>176</v>
      </c>
      <c r="AG17" s="14">
        <f>VLOOKUP($A17,'[1]2'!$A$3:$Q$377,14,0)+VLOOKUP($A17,'[1]2'!$A$3:$Q$377,15,0)</f>
        <v>252</v>
      </c>
      <c r="AH17" s="14">
        <f>VLOOKUP($A17,'[1]2'!$A$3:$Q$377,11,0)+VLOOKUP($A17,'[1]2'!$A$3:$Q$377,14,0)</f>
        <v>83</v>
      </c>
      <c r="AI17" s="14">
        <f>VLOOKUP($A17,'[1]2'!$A$3:$Q$377,12,0)+VLOOKUP($A17,'[1]2'!$A$3:$Q$377,15,0)</f>
        <v>345</v>
      </c>
      <c r="AJ17" s="17">
        <f>VLOOKUP($A17,'[1]2'!$A$3:$Q$377,13,0)</f>
        <v>38</v>
      </c>
      <c r="AK17" s="17">
        <f>VLOOKUP($A17,'[1]2'!$A$3:$Q$377,16,0)</f>
        <v>66</v>
      </c>
      <c r="AL17" s="18" t="str">
        <f>VLOOKUP($A17,'[1]4'!$A$3:$Q$377,14,0)</f>
        <v/>
      </c>
    </row>
    <row r="18" spans="1:38" ht="13.2">
      <c r="A18" s="11">
        <v>17</v>
      </c>
      <c r="B18" s="12" t="s">
        <v>55</v>
      </c>
      <c r="C18" s="13" t="s">
        <v>38</v>
      </c>
      <c r="D18" s="14" t="s">
        <v>39</v>
      </c>
      <c r="E18" s="15">
        <f t="shared" si="0"/>
        <v>6313</v>
      </c>
      <c r="F18" s="15">
        <f t="shared" si="1"/>
        <v>4378</v>
      </c>
      <c r="G18" s="15">
        <f t="shared" si="2"/>
        <v>1122</v>
      </c>
      <c r="H18" s="15">
        <f t="shared" si="3"/>
        <v>2273</v>
      </c>
      <c r="I18" s="15">
        <f t="shared" si="4"/>
        <v>297</v>
      </c>
      <c r="J18" s="15">
        <f t="shared" si="5"/>
        <v>2621</v>
      </c>
      <c r="K18" s="15">
        <f t="shared" si="6"/>
        <v>6112</v>
      </c>
      <c r="L18" s="15">
        <f t="shared" si="7"/>
        <v>201</v>
      </c>
      <c r="M18" s="15">
        <f t="shared" si="8"/>
        <v>1419</v>
      </c>
      <c r="N18" s="15">
        <f t="shared" si="8"/>
        <v>4894</v>
      </c>
      <c r="O18" s="15">
        <f t="shared" si="9"/>
        <v>3395</v>
      </c>
      <c r="P18" s="15">
        <f t="shared" si="10"/>
        <v>2918</v>
      </c>
      <c r="Q18" s="14"/>
      <c r="R18" s="14">
        <f>VLOOKUP($A18,'[1]2'!$A$3:$Q$377,5,0)</f>
        <v>1122</v>
      </c>
      <c r="S18" s="14">
        <f>VLOOKUP($A18,'[1]2'!$A$3:$Q$377,6,0)</f>
        <v>262</v>
      </c>
      <c r="T18" s="14">
        <f>VLOOKUP($A18,'[1]2'!$A$3:$Q$377,8,0)</f>
        <v>2273</v>
      </c>
      <c r="U18" s="14">
        <f>VLOOKUP($A18,'[1]2'!$A$3:$Q$377,9,0)</f>
        <v>2455</v>
      </c>
      <c r="V18" s="14">
        <f>VLOOKUP($A18,'[1]2'!$A$3:$Q$377,5,0)+VLOOKUP($A18,'[1]2'!$A$3:$Q$377,6,0)</f>
        <v>1384</v>
      </c>
      <c r="W18" s="14">
        <f>VLOOKUP($A18,'[1]2'!$A$3:$Q$377,8,0)+VLOOKUP($A18,'[1]2'!$A$3:$Q$377,9,0)</f>
        <v>4728</v>
      </c>
      <c r="X18" s="14">
        <f>VLOOKUP($A18,'[1]2'!$A$3:$Q$377,5,0)+VLOOKUP($A18,'[1]2'!$A$3:$Q$377,8,0)</f>
        <v>3395</v>
      </c>
      <c r="Y18" s="14">
        <f>VLOOKUP($A18,'[1]2'!$A$3:$Q$377,6,0)+VLOOKUP($A18,'[1]2'!$A$3:$Q$377,9,0)</f>
        <v>2717</v>
      </c>
      <c r="Z18" s="17">
        <f>VLOOKUP($A18,'[1]2'!$A$3:$Q$377,7,0)</f>
        <v>1214</v>
      </c>
      <c r="AA18" s="17">
        <f>VLOOKUP($A18,'[1]2'!$A$3:$Q$377,10,0)</f>
        <v>3145</v>
      </c>
      <c r="AB18" s="14">
        <f>VLOOKUP($A18,'[1]2'!$A$3:$Q$377,11,0)</f>
        <v>0</v>
      </c>
      <c r="AC18" s="14">
        <f>VLOOKUP($A18,'[1]2'!$A$3:$Q$377,12,0)</f>
        <v>35</v>
      </c>
      <c r="AD18" s="14">
        <f>VLOOKUP($A18,'[1]2'!$A$3:$Q$377,14,0)</f>
        <v>0</v>
      </c>
      <c r="AE18" s="14">
        <f>VLOOKUP($A18,'[1]2'!$A$3:$Q$377,15,0)</f>
        <v>166</v>
      </c>
      <c r="AF18" s="14">
        <f>VLOOKUP($A18,'[1]2'!$A$3:$Q$377,11,0)+VLOOKUP($A18,'[1]2'!$A$3:$Q$377,12,0)</f>
        <v>35</v>
      </c>
      <c r="AG18" s="14">
        <f>VLOOKUP($A18,'[1]2'!$A$3:$Q$377,14,0)+VLOOKUP($A18,'[1]2'!$A$3:$Q$377,15,0)</f>
        <v>166</v>
      </c>
      <c r="AH18" s="14">
        <f>VLOOKUP($A18,'[1]2'!$A$3:$Q$377,11,0)+VLOOKUP($A18,'[1]2'!$A$3:$Q$377,14,0)</f>
        <v>0</v>
      </c>
      <c r="AI18" s="14">
        <f>VLOOKUP($A18,'[1]2'!$A$3:$Q$377,12,0)+VLOOKUP($A18,'[1]2'!$A$3:$Q$377,15,0)</f>
        <v>201</v>
      </c>
      <c r="AJ18" s="17">
        <f>VLOOKUP($A18,'[1]2'!$A$3:$Q$377,13,0)</f>
        <v>5</v>
      </c>
      <c r="AK18" s="17">
        <f>VLOOKUP($A18,'[1]2'!$A$3:$Q$377,16,0)</f>
        <v>14</v>
      </c>
      <c r="AL18" s="18" t="str">
        <f>VLOOKUP($A18,'[1]4'!$A$3:$Q$377,14,0)</f>
        <v/>
      </c>
    </row>
    <row r="19" spans="1:38" ht="13.2">
      <c r="A19" s="11">
        <v>18</v>
      </c>
      <c r="B19" s="12" t="s">
        <v>56</v>
      </c>
      <c r="C19" s="13" t="s">
        <v>38</v>
      </c>
      <c r="D19" s="14" t="s">
        <v>39</v>
      </c>
      <c r="E19" s="15">
        <f t="shared" si="0"/>
        <v>7819.5374700000002</v>
      </c>
      <c r="F19" s="15">
        <f t="shared" si="1"/>
        <v>6899.5109799999991</v>
      </c>
      <c r="G19" s="15">
        <f t="shared" si="2"/>
        <v>2460.0322500000002</v>
      </c>
      <c r="H19" s="15">
        <f t="shared" si="3"/>
        <v>2910.9461899999997</v>
      </c>
      <c r="I19" s="15">
        <f t="shared" si="4"/>
        <v>421.49275</v>
      </c>
      <c r="J19" s="15">
        <f t="shared" si="5"/>
        <v>2027.06628</v>
      </c>
      <c r="K19" s="15">
        <f t="shared" si="6"/>
        <v>7567.7677100000001</v>
      </c>
      <c r="L19" s="15">
        <f t="shared" si="7"/>
        <v>251.76976000000002</v>
      </c>
      <c r="M19" s="15">
        <f t="shared" si="8"/>
        <v>2881.5250000000001</v>
      </c>
      <c r="N19" s="15">
        <f t="shared" si="8"/>
        <v>4938.0124699999997</v>
      </c>
      <c r="O19" s="15">
        <f t="shared" si="9"/>
        <v>5370.9784399999999</v>
      </c>
      <c r="P19" s="15">
        <f t="shared" si="10"/>
        <v>2448.5590299999999</v>
      </c>
      <c r="Q19" s="14"/>
      <c r="R19" s="14">
        <f>VLOOKUP($A19,'[1]2'!$A$3:$Q$377,5,0)</f>
        <v>2460.0322500000002</v>
      </c>
      <c r="S19" s="14">
        <f>VLOOKUP($A19,'[1]2'!$A$3:$Q$377,6,0)</f>
        <v>335.88382000000001</v>
      </c>
      <c r="T19" s="14">
        <f>VLOOKUP($A19,'[1]2'!$A$3:$Q$377,8,0)</f>
        <v>2907.9706299999998</v>
      </c>
      <c r="U19" s="14">
        <f>VLOOKUP($A19,'[1]2'!$A$3:$Q$377,9,0)</f>
        <v>1863.8810100000001</v>
      </c>
      <c r="V19" s="14">
        <f>VLOOKUP($A19,'[1]2'!$A$3:$Q$377,5,0)+VLOOKUP($A19,'[1]2'!$A$3:$Q$377,6,0)</f>
        <v>2795.9160700000002</v>
      </c>
      <c r="W19" s="14">
        <f>VLOOKUP($A19,'[1]2'!$A$3:$Q$377,8,0)+VLOOKUP($A19,'[1]2'!$A$3:$Q$377,9,0)</f>
        <v>4771.8516399999999</v>
      </c>
      <c r="X19" s="14">
        <f>VLOOKUP($A19,'[1]2'!$A$3:$Q$377,5,0)+VLOOKUP($A19,'[1]2'!$A$3:$Q$377,8,0)</f>
        <v>5368.00288</v>
      </c>
      <c r="Y19" s="14">
        <f>VLOOKUP($A19,'[1]2'!$A$3:$Q$377,6,0)+VLOOKUP($A19,'[1]2'!$A$3:$Q$377,9,0)</f>
        <v>2199.7648300000001</v>
      </c>
      <c r="Z19" s="17">
        <f>VLOOKUP($A19,'[1]2'!$A$3:$Q$377,7,0)</f>
        <v>2680.60248</v>
      </c>
      <c r="AA19" s="17">
        <f>VLOOKUP($A19,'[1]2'!$A$3:$Q$377,10,0)</f>
        <v>4129.1201299999993</v>
      </c>
      <c r="AB19" s="14">
        <f>VLOOKUP($A19,'[1]2'!$A$3:$Q$377,11,0)</f>
        <v>0</v>
      </c>
      <c r="AC19" s="14">
        <f>VLOOKUP($A19,'[1]2'!$A$3:$Q$377,12,0)</f>
        <v>85.608930000000001</v>
      </c>
      <c r="AD19" s="14">
        <f>VLOOKUP($A19,'[1]2'!$A$3:$Q$377,14,0)</f>
        <v>2.9755600000000002</v>
      </c>
      <c r="AE19" s="14">
        <f>VLOOKUP($A19,'[1]2'!$A$3:$Q$377,15,0)</f>
        <v>163.18527</v>
      </c>
      <c r="AF19" s="14">
        <f>VLOOKUP($A19,'[1]2'!$A$3:$Q$377,11,0)+VLOOKUP($A19,'[1]2'!$A$3:$Q$377,12,0)</f>
        <v>85.608930000000001</v>
      </c>
      <c r="AG19" s="14">
        <f>VLOOKUP($A19,'[1]2'!$A$3:$Q$377,14,0)+VLOOKUP($A19,'[1]2'!$A$3:$Q$377,15,0)</f>
        <v>166.16083</v>
      </c>
      <c r="AH19" s="14">
        <f>VLOOKUP($A19,'[1]2'!$A$3:$Q$377,11,0)+VLOOKUP($A19,'[1]2'!$A$3:$Q$377,14,0)</f>
        <v>2.9755600000000002</v>
      </c>
      <c r="AI19" s="14">
        <f>VLOOKUP($A19,'[1]2'!$A$3:$Q$377,12,0)+VLOOKUP($A19,'[1]2'!$A$3:$Q$377,15,0)</f>
        <v>248.79419999999999</v>
      </c>
      <c r="AJ19" s="17">
        <f>VLOOKUP($A19,'[1]2'!$A$3:$Q$377,13,0)</f>
        <v>29.942799999999998</v>
      </c>
      <c r="AK19" s="17">
        <f>VLOOKUP($A19,'[1]2'!$A$3:$Q$377,16,0)</f>
        <v>59.845569999999995</v>
      </c>
      <c r="AL19" s="18" t="str">
        <f>VLOOKUP($A19,'[1]4'!$A$3:$Q$377,14,0)</f>
        <v>Partial Non-responder - Education data imputed, rest of data from return made by London Borough of Islington</v>
      </c>
    </row>
    <row r="20" spans="1:38" ht="13.2">
      <c r="A20" s="11">
        <v>19</v>
      </c>
      <c r="B20" s="12" t="s">
        <v>57</v>
      </c>
      <c r="C20" s="13" t="s">
        <v>38</v>
      </c>
      <c r="D20" s="14" t="s">
        <v>39</v>
      </c>
      <c r="E20" s="15">
        <f t="shared" si="0"/>
        <v>4028</v>
      </c>
      <c r="F20" s="15">
        <f t="shared" si="1"/>
        <v>3048</v>
      </c>
      <c r="G20" s="15">
        <f t="shared" si="2"/>
        <v>880</v>
      </c>
      <c r="H20" s="15">
        <f t="shared" si="3"/>
        <v>1472</v>
      </c>
      <c r="I20" s="15">
        <f t="shared" si="4"/>
        <v>418</v>
      </c>
      <c r="J20" s="15">
        <f t="shared" si="5"/>
        <v>1258</v>
      </c>
      <c r="K20" s="15">
        <f t="shared" si="6"/>
        <v>3008</v>
      </c>
      <c r="L20" s="15">
        <f t="shared" si="7"/>
        <v>1020</v>
      </c>
      <c r="M20" s="15">
        <f t="shared" si="8"/>
        <v>1298</v>
      </c>
      <c r="N20" s="15">
        <f t="shared" si="8"/>
        <v>2730</v>
      </c>
      <c r="O20" s="15">
        <f t="shared" si="9"/>
        <v>2352</v>
      </c>
      <c r="P20" s="15">
        <f t="shared" si="10"/>
        <v>1676</v>
      </c>
      <c r="Q20" s="14"/>
      <c r="R20" s="14">
        <f>VLOOKUP($A20,'[1]2'!$A$3:$Q$377,5,0)</f>
        <v>817</v>
      </c>
      <c r="S20" s="14">
        <f>VLOOKUP($A20,'[1]2'!$A$3:$Q$377,6,0)</f>
        <v>134</v>
      </c>
      <c r="T20" s="14">
        <f>VLOOKUP($A20,'[1]2'!$A$3:$Q$377,8,0)</f>
        <v>1314</v>
      </c>
      <c r="U20" s="14">
        <f>VLOOKUP($A20,'[1]2'!$A$3:$Q$377,9,0)</f>
        <v>743</v>
      </c>
      <c r="V20" s="14">
        <f>VLOOKUP($A20,'[1]2'!$A$3:$Q$377,5,0)+VLOOKUP($A20,'[1]2'!$A$3:$Q$377,6,0)</f>
        <v>951</v>
      </c>
      <c r="W20" s="14">
        <f>VLOOKUP($A20,'[1]2'!$A$3:$Q$377,8,0)+VLOOKUP($A20,'[1]2'!$A$3:$Q$377,9,0)</f>
        <v>2057</v>
      </c>
      <c r="X20" s="14">
        <f>VLOOKUP($A20,'[1]2'!$A$3:$Q$377,5,0)+VLOOKUP($A20,'[1]2'!$A$3:$Q$377,8,0)</f>
        <v>2131</v>
      </c>
      <c r="Y20" s="14">
        <f>VLOOKUP($A20,'[1]2'!$A$3:$Q$377,6,0)+VLOOKUP($A20,'[1]2'!$A$3:$Q$377,9,0)</f>
        <v>877</v>
      </c>
      <c r="Z20" s="17">
        <f>VLOOKUP($A20,'[1]2'!$A$3:$Q$377,7,0)</f>
        <v>900</v>
      </c>
      <c r="AA20" s="17">
        <f>VLOOKUP($A20,'[1]2'!$A$3:$Q$377,10,0)</f>
        <v>1777</v>
      </c>
      <c r="AB20" s="14">
        <f>VLOOKUP($A20,'[1]2'!$A$3:$Q$377,11,0)</f>
        <v>63</v>
      </c>
      <c r="AC20" s="14">
        <f>VLOOKUP($A20,'[1]2'!$A$3:$Q$377,12,0)</f>
        <v>284</v>
      </c>
      <c r="AD20" s="14">
        <f>VLOOKUP($A20,'[1]2'!$A$3:$Q$377,14,0)</f>
        <v>158</v>
      </c>
      <c r="AE20" s="14">
        <f>VLOOKUP($A20,'[1]2'!$A$3:$Q$377,15,0)</f>
        <v>515</v>
      </c>
      <c r="AF20" s="14">
        <f>VLOOKUP($A20,'[1]2'!$A$3:$Q$377,11,0)+VLOOKUP($A20,'[1]2'!$A$3:$Q$377,12,0)</f>
        <v>347</v>
      </c>
      <c r="AG20" s="14">
        <f>VLOOKUP($A20,'[1]2'!$A$3:$Q$377,14,0)+VLOOKUP($A20,'[1]2'!$A$3:$Q$377,15,0)</f>
        <v>673</v>
      </c>
      <c r="AH20" s="14">
        <f>VLOOKUP($A20,'[1]2'!$A$3:$Q$377,11,0)+VLOOKUP($A20,'[1]2'!$A$3:$Q$377,14,0)</f>
        <v>221</v>
      </c>
      <c r="AI20" s="14">
        <f>VLOOKUP($A20,'[1]2'!$A$3:$Q$377,12,0)+VLOOKUP($A20,'[1]2'!$A$3:$Q$377,15,0)</f>
        <v>799</v>
      </c>
      <c r="AJ20" s="17">
        <f>VLOOKUP($A20,'[1]2'!$A$3:$Q$377,13,0)</f>
        <v>84</v>
      </c>
      <c r="AK20" s="17">
        <f>VLOOKUP($A20,'[1]2'!$A$3:$Q$377,16,0)</f>
        <v>287</v>
      </c>
      <c r="AL20" s="18" t="str">
        <f>VLOOKUP($A20,'[1]4'!$A$3:$Q$377,14,0)</f>
        <v/>
      </c>
    </row>
    <row r="21" spans="1:38" ht="13.2">
      <c r="A21" s="11">
        <v>20</v>
      </c>
      <c r="B21" s="12" t="s">
        <v>58</v>
      </c>
      <c r="C21" s="13" t="s">
        <v>38</v>
      </c>
      <c r="D21" s="14" t="s">
        <v>39</v>
      </c>
      <c r="E21" s="15">
        <f t="shared" si="0"/>
        <v>3389</v>
      </c>
      <c r="F21" s="15">
        <f t="shared" si="1"/>
        <v>2469</v>
      </c>
      <c r="G21" s="15">
        <f t="shared" si="2"/>
        <v>621</v>
      </c>
      <c r="H21" s="15">
        <f t="shared" si="3"/>
        <v>952</v>
      </c>
      <c r="I21" s="15">
        <f t="shared" si="4"/>
        <v>166</v>
      </c>
      <c r="J21" s="15">
        <f t="shared" si="5"/>
        <v>1650</v>
      </c>
      <c r="K21" s="15">
        <f t="shared" si="6"/>
        <v>3193</v>
      </c>
      <c r="L21" s="15">
        <f t="shared" si="7"/>
        <v>196</v>
      </c>
      <c r="M21" s="15">
        <f t="shared" si="8"/>
        <v>787</v>
      </c>
      <c r="N21" s="15">
        <f t="shared" si="8"/>
        <v>2602</v>
      </c>
      <c r="O21" s="15">
        <f t="shared" si="9"/>
        <v>1573</v>
      </c>
      <c r="P21" s="15">
        <f t="shared" si="10"/>
        <v>1816</v>
      </c>
      <c r="Q21" s="14"/>
      <c r="R21" s="14">
        <f>VLOOKUP($A21,'[1]2'!$A$3:$Q$377,5,0)</f>
        <v>585</v>
      </c>
      <c r="S21" s="14">
        <f>VLOOKUP($A21,'[1]2'!$A$3:$Q$377,6,0)</f>
        <v>153</v>
      </c>
      <c r="T21" s="14">
        <f>VLOOKUP($A21,'[1]2'!$A$3:$Q$377,8,0)</f>
        <v>909</v>
      </c>
      <c r="U21" s="14">
        <f>VLOOKUP($A21,'[1]2'!$A$3:$Q$377,9,0)</f>
        <v>1546</v>
      </c>
      <c r="V21" s="14">
        <f>VLOOKUP($A21,'[1]2'!$A$3:$Q$377,5,0)+VLOOKUP($A21,'[1]2'!$A$3:$Q$377,6,0)</f>
        <v>738</v>
      </c>
      <c r="W21" s="14">
        <f>VLOOKUP($A21,'[1]2'!$A$3:$Q$377,8,0)+VLOOKUP($A21,'[1]2'!$A$3:$Q$377,9,0)</f>
        <v>2455</v>
      </c>
      <c r="X21" s="14">
        <f>VLOOKUP($A21,'[1]2'!$A$3:$Q$377,5,0)+VLOOKUP($A21,'[1]2'!$A$3:$Q$377,8,0)</f>
        <v>1494</v>
      </c>
      <c r="Y21" s="14">
        <f>VLOOKUP($A21,'[1]2'!$A$3:$Q$377,6,0)+VLOOKUP($A21,'[1]2'!$A$3:$Q$377,9,0)</f>
        <v>1699</v>
      </c>
      <c r="Z21" s="17">
        <f>VLOOKUP($A21,'[1]2'!$A$3:$Q$377,7,0)</f>
        <v>646</v>
      </c>
      <c r="AA21" s="17">
        <f>VLOOKUP($A21,'[1]2'!$A$3:$Q$377,10,0)</f>
        <v>1689</v>
      </c>
      <c r="AB21" s="14">
        <f>VLOOKUP($A21,'[1]2'!$A$3:$Q$377,11,0)</f>
        <v>36</v>
      </c>
      <c r="AC21" s="14">
        <f>VLOOKUP($A21,'[1]2'!$A$3:$Q$377,12,0)</f>
        <v>13</v>
      </c>
      <c r="AD21" s="14">
        <f>VLOOKUP($A21,'[1]2'!$A$3:$Q$377,14,0)</f>
        <v>43</v>
      </c>
      <c r="AE21" s="14">
        <f>VLOOKUP($A21,'[1]2'!$A$3:$Q$377,15,0)</f>
        <v>104</v>
      </c>
      <c r="AF21" s="14">
        <f>VLOOKUP($A21,'[1]2'!$A$3:$Q$377,11,0)+VLOOKUP($A21,'[1]2'!$A$3:$Q$377,12,0)</f>
        <v>49</v>
      </c>
      <c r="AG21" s="14">
        <f>VLOOKUP($A21,'[1]2'!$A$3:$Q$377,14,0)+VLOOKUP($A21,'[1]2'!$A$3:$Q$377,15,0)</f>
        <v>147</v>
      </c>
      <c r="AH21" s="14">
        <f>VLOOKUP($A21,'[1]2'!$A$3:$Q$377,11,0)+VLOOKUP($A21,'[1]2'!$A$3:$Q$377,14,0)</f>
        <v>79</v>
      </c>
      <c r="AI21" s="14">
        <f>VLOOKUP($A21,'[1]2'!$A$3:$Q$377,12,0)+VLOOKUP($A21,'[1]2'!$A$3:$Q$377,15,0)</f>
        <v>117</v>
      </c>
      <c r="AJ21" s="17">
        <f>VLOOKUP($A21,'[1]2'!$A$3:$Q$377,13,0)</f>
        <v>44</v>
      </c>
      <c r="AK21" s="17">
        <f>VLOOKUP($A21,'[1]2'!$A$3:$Q$377,16,0)</f>
        <v>90</v>
      </c>
      <c r="AL21" s="18" t="str">
        <f>VLOOKUP($A21,'[1]4'!$A$3:$Q$377,14,0)</f>
        <v/>
      </c>
    </row>
    <row r="22" spans="1:38" ht="13.2">
      <c r="A22" s="11">
        <v>21</v>
      </c>
      <c r="B22" s="12" t="s">
        <v>59</v>
      </c>
      <c r="C22" s="13" t="s">
        <v>38</v>
      </c>
      <c r="D22" s="14" t="s">
        <v>39</v>
      </c>
      <c r="E22" s="15">
        <f t="shared" si="0"/>
        <v>6042</v>
      </c>
      <c r="F22" s="15">
        <f t="shared" si="1"/>
        <v>5343</v>
      </c>
      <c r="G22" s="15">
        <f t="shared" si="2"/>
        <v>1358</v>
      </c>
      <c r="H22" s="15">
        <f t="shared" si="3"/>
        <v>2961</v>
      </c>
      <c r="I22" s="15">
        <f t="shared" si="4"/>
        <v>259</v>
      </c>
      <c r="J22" s="15">
        <f t="shared" si="5"/>
        <v>1464</v>
      </c>
      <c r="K22" s="15">
        <f t="shared" si="6"/>
        <v>5728</v>
      </c>
      <c r="L22" s="15">
        <f t="shared" si="7"/>
        <v>314</v>
      </c>
      <c r="M22" s="15">
        <f t="shared" si="8"/>
        <v>1617</v>
      </c>
      <c r="N22" s="15">
        <f t="shared" si="8"/>
        <v>4425</v>
      </c>
      <c r="O22" s="15">
        <f t="shared" si="9"/>
        <v>4319</v>
      </c>
      <c r="P22" s="15">
        <f t="shared" si="10"/>
        <v>1723</v>
      </c>
      <c r="Q22" s="14"/>
      <c r="R22" s="14">
        <f>VLOOKUP($A22,'[1]2'!$A$3:$Q$377,5,0)</f>
        <v>1340</v>
      </c>
      <c r="S22" s="14">
        <f>VLOOKUP($A22,'[1]2'!$A$3:$Q$377,6,0)</f>
        <v>174</v>
      </c>
      <c r="T22" s="14">
        <f>VLOOKUP($A22,'[1]2'!$A$3:$Q$377,8,0)</f>
        <v>2921</v>
      </c>
      <c r="U22" s="14">
        <f>VLOOKUP($A22,'[1]2'!$A$3:$Q$377,9,0)</f>
        <v>1293</v>
      </c>
      <c r="V22" s="14">
        <f>VLOOKUP($A22,'[1]2'!$A$3:$Q$377,5,0)+VLOOKUP($A22,'[1]2'!$A$3:$Q$377,6,0)</f>
        <v>1514</v>
      </c>
      <c r="W22" s="14">
        <f>VLOOKUP($A22,'[1]2'!$A$3:$Q$377,8,0)+VLOOKUP($A22,'[1]2'!$A$3:$Q$377,9,0)</f>
        <v>4214</v>
      </c>
      <c r="X22" s="14">
        <f>VLOOKUP($A22,'[1]2'!$A$3:$Q$377,5,0)+VLOOKUP($A22,'[1]2'!$A$3:$Q$377,8,0)</f>
        <v>4261</v>
      </c>
      <c r="Y22" s="14">
        <f>VLOOKUP($A22,'[1]2'!$A$3:$Q$377,6,0)+VLOOKUP($A22,'[1]2'!$A$3:$Q$377,9,0)</f>
        <v>1467</v>
      </c>
      <c r="Z22" s="17">
        <f>VLOOKUP($A22,'[1]2'!$A$3:$Q$377,7,0)</f>
        <v>1451</v>
      </c>
      <c r="AA22" s="17">
        <f>VLOOKUP($A22,'[1]2'!$A$3:$Q$377,10,0)</f>
        <v>3810</v>
      </c>
      <c r="AB22" s="14">
        <f>VLOOKUP($A22,'[1]2'!$A$3:$Q$377,11,0)</f>
        <v>18</v>
      </c>
      <c r="AC22" s="14">
        <f>VLOOKUP($A22,'[1]2'!$A$3:$Q$377,12,0)</f>
        <v>85</v>
      </c>
      <c r="AD22" s="14">
        <f>VLOOKUP($A22,'[1]2'!$A$3:$Q$377,14,0)</f>
        <v>40</v>
      </c>
      <c r="AE22" s="14">
        <f>VLOOKUP($A22,'[1]2'!$A$3:$Q$377,15,0)</f>
        <v>171</v>
      </c>
      <c r="AF22" s="14">
        <f>VLOOKUP($A22,'[1]2'!$A$3:$Q$377,11,0)+VLOOKUP($A22,'[1]2'!$A$3:$Q$377,12,0)</f>
        <v>103</v>
      </c>
      <c r="AG22" s="14">
        <f>VLOOKUP($A22,'[1]2'!$A$3:$Q$377,14,0)+VLOOKUP($A22,'[1]2'!$A$3:$Q$377,15,0)</f>
        <v>211</v>
      </c>
      <c r="AH22" s="14">
        <f>VLOOKUP($A22,'[1]2'!$A$3:$Q$377,11,0)+VLOOKUP($A22,'[1]2'!$A$3:$Q$377,14,0)</f>
        <v>58</v>
      </c>
      <c r="AI22" s="14">
        <f>VLOOKUP($A22,'[1]2'!$A$3:$Q$377,12,0)+VLOOKUP($A22,'[1]2'!$A$3:$Q$377,15,0)</f>
        <v>256</v>
      </c>
      <c r="AJ22" s="17">
        <f>VLOOKUP($A22,'[1]2'!$A$3:$Q$377,13,0)</f>
        <v>23</v>
      </c>
      <c r="AK22" s="17">
        <f>VLOOKUP($A22,'[1]2'!$A$3:$Q$377,16,0)</f>
        <v>59</v>
      </c>
      <c r="AL22" s="18" t="str">
        <f>VLOOKUP($A22,'[1]4'!$A$3:$Q$377,14,0)</f>
        <v/>
      </c>
    </row>
    <row r="23" spans="1:38" ht="13.2">
      <c r="A23" s="11">
        <v>22</v>
      </c>
      <c r="B23" s="12" t="s">
        <v>60</v>
      </c>
      <c r="C23" s="13" t="s">
        <v>38</v>
      </c>
      <c r="D23" s="14" t="s">
        <v>39</v>
      </c>
      <c r="E23" s="15">
        <f t="shared" si="0"/>
        <v>8070</v>
      </c>
      <c r="F23" s="15">
        <f t="shared" si="1"/>
        <v>6050</v>
      </c>
      <c r="G23" s="15">
        <f t="shared" si="2"/>
        <v>1486</v>
      </c>
      <c r="H23" s="15">
        <f t="shared" si="3"/>
        <v>2898</v>
      </c>
      <c r="I23" s="15">
        <f t="shared" si="4"/>
        <v>621</v>
      </c>
      <c r="J23" s="15">
        <f t="shared" si="5"/>
        <v>3065</v>
      </c>
      <c r="K23" s="15">
        <f t="shared" si="6"/>
        <v>7392</v>
      </c>
      <c r="L23" s="15">
        <f t="shared" si="7"/>
        <v>678</v>
      </c>
      <c r="M23" s="15">
        <f t="shared" si="8"/>
        <v>2107</v>
      </c>
      <c r="N23" s="15">
        <f t="shared" si="8"/>
        <v>5963</v>
      </c>
      <c r="O23" s="15">
        <f t="shared" si="9"/>
        <v>4384</v>
      </c>
      <c r="P23" s="15">
        <f t="shared" si="10"/>
        <v>3686</v>
      </c>
      <c r="Q23" s="14"/>
      <c r="R23" s="14">
        <f>VLOOKUP($A23,'[1]2'!$A$3:$Q$377,5,0)</f>
        <v>1486</v>
      </c>
      <c r="S23" s="14">
        <f>VLOOKUP($A23,'[1]2'!$A$3:$Q$377,6,0)</f>
        <v>395</v>
      </c>
      <c r="T23" s="14">
        <f>VLOOKUP($A23,'[1]2'!$A$3:$Q$377,8,0)</f>
        <v>2898</v>
      </c>
      <c r="U23" s="14">
        <f>VLOOKUP($A23,'[1]2'!$A$3:$Q$377,9,0)</f>
        <v>2613</v>
      </c>
      <c r="V23" s="14">
        <f>VLOOKUP($A23,'[1]2'!$A$3:$Q$377,5,0)+VLOOKUP($A23,'[1]2'!$A$3:$Q$377,6,0)</f>
        <v>1881</v>
      </c>
      <c r="W23" s="14">
        <f>VLOOKUP($A23,'[1]2'!$A$3:$Q$377,8,0)+VLOOKUP($A23,'[1]2'!$A$3:$Q$377,9,0)</f>
        <v>5511</v>
      </c>
      <c r="X23" s="14">
        <f>VLOOKUP($A23,'[1]2'!$A$3:$Q$377,5,0)+VLOOKUP($A23,'[1]2'!$A$3:$Q$377,8,0)</f>
        <v>4384</v>
      </c>
      <c r="Y23" s="14">
        <f>VLOOKUP($A23,'[1]2'!$A$3:$Q$377,6,0)+VLOOKUP($A23,'[1]2'!$A$3:$Q$377,9,0)</f>
        <v>3008</v>
      </c>
      <c r="Z23" s="17">
        <f>VLOOKUP($A23,'[1]2'!$A$3:$Q$377,7,0)</f>
        <v>1710</v>
      </c>
      <c r="AA23" s="17">
        <f>VLOOKUP($A23,'[1]2'!$A$3:$Q$377,10,0)</f>
        <v>4340</v>
      </c>
      <c r="AB23" s="14">
        <f>VLOOKUP($A23,'[1]2'!$A$3:$Q$377,11,0)</f>
        <v>0</v>
      </c>
      <c r="AC23" s="14">
        <f>VLOOKUP($A23,'[1]2'!$A$3:$Q$377,12,0)</f>
        <v>226</v>
      </c>
      <c r="AD23" s="14">
        <f>VLOOKUP($A23,'[1]2'!$A$3:$Q$377,14,0)</f>
        <v>0</v>
      </c>
      <c r="AE23" s="14">
        <f>VLOOKUP($A23,'[1]2'!$A$3:$Q$377,15,0)</f>
        <v>452</v>
      </c>
      <c r="AF23" s="14">
        <f>VLOOKUP($A23,'[1]2'!$A$3:$Q$377,11,0)+VLOOKUP($A23,'[1]2'!$A$3:$Q$377,12,0)</f>
        <v>226</v>
      </c>
      <c r="AG23" s="14">
        <f>VLOOKUP($A23,'[1]2'!$A$3:$Q$377,14,0)+VLOOKUP($A23,'[1]2'!$A$3:$Q$377,15,0)</f>
        <v>452</v>
      </c>
      <c r="AH23" s="14">
        <f>VLOOKUP($A23,'[1]2'!$A$3:$Q$377,11,0)+VLOOKUP($A23,'[1]2'!$A$3:$Q$377,14,0)</f>
        <v>0</v>
      </c>
      <c r="AI23" s="14">
        <f>VLOOKUP($A23,'[1]2'!$A$3:$Q$377,12,0)+VLOOKUP($A23,'[1]2'!$A$3:$Q$377,15,0)</f>
        <v>678</v>
      </c>
      <c r="AJ23" s="17">
        <f>VLOOKUP($A23,'[1]2'!$A$3:$Q$377,13,0)</f>
        <v>0</v>
      </c>
      <c r="AK23" s="17">
        <f>VLOOKUP($A23,'[1]2'!$A$3:$Q$377,16,0)</f>
        <v>0</v>
      </c>
      <c r="AL23" s="18" t="str">
        <f>VLOOKUP($A23,'[1]4'!$A$3:$Q$377,14,0)</f>
        <v/>
      </c>
    </row>
    <row r="24" spans="1:38" ht="13.2">
      <c r="A24" s="11">
        <v>23</v>
      </c>
      <c r="B24" s="12" t="s">
        <v>61</v>
      </c>
      <c r="C24" s="13" t="s">
        <v>38</v>
      </c>
      <c r="D24" s="14" t="s">
        <v>39</v>
      </c>
      <c r="E24" s="15">
        <f t="shared" si="0"/>
        <v>6301</v>
      </c>
      <c r="F24" s="15">
        <f t="shared" si="1"/>
        <v>4124</v>
      </c>
      <c r="G24" s="15">
        <f t="shared" si="2"/>
        <v>1005</v>
      </c>
      <c r="H24" s="15">
        <f t="shared" si="3"/>
        <v>1640</v>
      </c>
      <c r="I24" s="15">
        <f t="shared" si="4"/>
        <v>543</v>
      </c>
      <c r="J24" s="15">
        <f t="shared" si="5"/>
        <v>3113</v>
      </c>
      <c r="K24" s="15">
        <f t="shared" si="6"/>
        <v>5087</v>
      </c>
      <c r="L24" s="15">
        <f t="shared" si="7"/>
        <v>1214</v>
      </c>
      <c r="M24" s="15">
        <f t="shared" si="8"/>
        <v>1548</v>
      </c>
      <c r="N24" s="15">
        <f t="shared" si="8"/>
        <v>4753</v>
      </c>
      <c r="O24" s="15">
        <f t="shared" si="9"/>
        <v>2645</v>
      </c>
      <c r="P24" s="15">
        <f t="shared" si="10"/>
        <v>3656</v>
      </c>
      <c r="Q24" s="14"/>
      <c r="R24" s="14">
        <f>VLOOKUP($A24,'[1]2'!$A$3:$Q$377,5,0)</f>
        <v>960</v>
      </c>
      <c r="S24" s="14">
        <f>VLOOKUP($A24,'[1]2'!$A$3:$Q$377,6,0)</f>
        <v>222</v>
      </c>
      <c r="T24" s="14">
        <f>VLOOKUP($A24,'[1]2'!$A$3:$Q$377,8,0)</f>
        <v>1565</v>
      </c>
      <c r="U24" s="14">
        <f>VLOOKUP($A24,'[1]2'!$A$3:$Q$377,9,0)</f>
        <v>2340</v>
      </c>
      <c r="V24" s="14">
        <f>VLOOKUP($A24,'[1]2'!$A$3:$Q$377,5,0)+VLOOKUP($A24,'[1]2'!$A$3:$Q$377,6,0)</f>
        <v>1182</v>
      </c>
      <c r="W24" s="14">
        <f>VLOOKUP($A24,'[1]2'!$A$3:$Q$377,8,0)+VLOOKUP($A24,'[1]2'!$A$3:$Q$377,9,0)</f>
        <v>3905</v>
      </c>
      <c r="X24" s="14">
        <f>VLOOKUP($A24,'[1]2'!$A$3:$Q$377,5,0)+VLOOKUP($A24,'[1]2'!$A$3:$Q$377,8,0)</f>
        <v>2525</v>
      </c>
      <c r="Y24" s="14">
        <f>VLOOKUP($A24,'[1]2'!$A$3:$Q$377,6,0)+VLOOKUP($A24,'[1]2'!$A$3:$Q$377,9,0)</f>
        <v>2562</v>
      </c>
      <c r="Z24" s="17">
        <f>VLOOKUP($A24,'[1]2'!$A$3:$Q$377,7,0)</f>
        <v>1091</v>
      </c>
      <c r="AA24" s="17">
        <f>VLOOKUP($A24,'[1]2'!$A$3:$Q$377,10,0)</f>
        <v>2828</v>
      </c>
      <c r="AB24" s="14">
        <f>VLOOKUP($A24,'[1]2'!$A$3:$Q$377,11,0)</f>
        <v>45</v>
      </c>
      <c r="AC24" s="14">
        <f>VLOOKUP($A24,'[1]2'!$A$3:$Q$377,12,0)</f>
        <v>321</v>
      </c>
      <c r="AD24" s="14">
        <f>VLOOKUP($A24,'[1]2'!$A$3:$Q$377,14,0)</f>
        <v>75</v>
      </c>
      <c r="AE24" s="14">
        <f>VLOOKUP($A24,'[1]2'!$A$3:$Q$377,15,0)</f>
        <v>773</v>
      </c>
      <c r="AF24" s="14">
        <f>VLOOKUP($A24,'[1]2'!$A$3:$Q$377,11,0)+VLOOKUP($A24,'[1]2'!$A$3:$Q$377,12,0)</f>
        <v>366</v>
      </c>
      <c r="AG24" s="14">
        <f>VLOOKUP($A24,'[1]2'!$A$3:$Q$377,14,0)+VLOOKUP($A24,'[1]2'!$A$3:$Q$377,15,0)</f>
        <v>848</v>
      </c>
      <c r="AH24" s="14">
        <f>VLOOKUP($A24,'[1]2'!$A$3:$Q$377,11,0)+VLOOKUP($A24,'[1]2'!$A$3:$Q$377,14,0)</f>
        <v>120</v>
      </c>
      <c r="AI24" s="14">
        <f>VLOOKUP($A24,'[1]2'!$A$3:$Q$377,12,0)+VLOOKUP($A24,'[1]2'!$A$3:$Q$377,15,0)</f>
        <v>1094</v>
      </c>
      <c r="AJ24" s="17">
        <f>VLOOKUP($A24,'[1]2'!$A$3:$Q$377,13,0)</f>
        <v>53</v>
      </c>
      <c r="AK24" s="17">
        <f>VLOOKUP($A24,'[1]2'!$A$3:$Q$377,16,0)</f>
        <v>152</v>
      </c>
      <c r="AL24" s="18" t="str">
        <f>VLOOKUP($A24,'[1]4'!$A$3:$Q$377,14,0)</f>
        <v/>
      </c>
    </row>
    <row r="25" spans="1:38" ht="13.2">
      <c r="A25" s="11">
        <v>24</v>
      </c>
      <c r="B25" s="12" t="s">
        <v>62</v>
      </c>
      <c r="C25" s="13" t="s">
        <v>38</v>
      </c>
      <c r="D25" s="14" t="s">
        <v>39</v>
      </c>
      <c r="E25" s="15">
        <f t="shared" si="0"/>
        <v>12607</v>
      </c>
      <c r="F25" s="15">
        <f t="shared" si="1"/>
        <v>10185</v>
      </c>
      <c r="G25" s="15">
        <f t="shared" si="2"/>
        <v>2928</v>
      </c>
      <c r="H25" s="15">
        <f t="shared" si="3"/>
        <v>6405</v>
      </c>
      <c r="I25" s="15">
        <f t="shared" si="4"/>
        <v>387</v>
      </c>
      <c r="J25" s="15">
        <f t="shared" si="5"/>
        <v>2887</v>
      </c>
      <c r="K25" s="15">
        <f t="shared" si="6"/>
        <v>11523</v>
      </c>
      <c r="L25" s="15">
        <f t="shared" si="7"/>
        <v>1084</v>
      </c>
      <c r="M25" s="15">
        <f t="shared" si="8"/>
        <v>3315</v>
      </c>
      <c r="N25" s="15">
        <f t="shared" si="8"/>
        <v>9292</v>
      </c>
      <c r="O25" s="15">
        <f t="shared" si="9"/>
        <v>9333</v>
      </c>
      <c r="P25" s="15">
        <f t="shared" si="10"/>
        <v>3274</v>
      </c>
      <c r="Q25" s="14"/>
      <c r="R25" s="14">
        <f>VLOOKUP($A25,'[1]2'!$A$3:$Q$377,5,0)</f>
        <v>2659</v>
      </c>
      <c r="S25" s="14">
        <f>VLOOKUP($A25,'[1]2'!$A$3:$Q$377,6,0)</f>
        <v>358</v>
      </c>
      <c r="T25" s="14">
        <f>VLOOKUP($A25,'[1]2'!$A$3:$Q$377,8,0)</f>
        <v>5766</v>
      </c>
      <c r="U25" s="14">
        <f>VLOOKUP($A25,'[1]2'!$A$3:$Q$377,9,0)</f>
        <v>2740</v>
      </c>
      <c r="V25" s="14">
        <f>VLOOKUP($A25,'[1]2'!$A$3:$Q$377,5,0)+VLOOKUP($A25,'[1]2'!$A$3:$Q$377,6,0)</f>
        <v>3017</v>
      </c>
      <c r="W25" s="14">
        <f>VLOOKUP($A25,'[1]2'!$A$3:$Q$377,8,0)+VLOOKUP($A25,'[1]2'!$A$3:$Q$377,9,0)</f>
        <v>8506</v>
      </c>
      <c r="X25" s="14">
        <f>VLOOKUP($A25,'[1]2'!$A$3:$Q$377,5,0)+VLOOKUP($A25,'[1]2'!$A$3:$Q$377,8,0)</f>
        <v>8425</v>
      </c>
      <c r="Y25" s="14">
        <f>VLOOKUP($A25,'[1]2'!$A$3:$Q$377,6,0)+VLOOKUP($A25,'[1]2'!$A$3:$Q$377,9,0)</f>
        <v>3098</v>
      </c>
      <c r="Z25" s="17">
        <f>VLOOKUP($A25,'[1]2'!$A$3:$Q$377,7,0)</f>
        <v>2786</v>
      </c>
      <c r="AA25" s="17">
        <f>VLOOKUP($A25,'[1]2'!$A$3:$Q$377,10,0)</f>
        <v>6488</v>
      </c>
      <c r="AB25" s="14">
        <f>VLOOKUP($A25,'[1]2'!$A$3:$Q$377,11,0)</f>
        <v>269</v>
      </c>
      <c r="AC25" s="14">
        <f>VLOOKUP($A25,'[1]2'!$A$3:$Q$377,12,0)</f>
        <v>29</v>
      </c>
      <c r="AD25" s="14">
        <f>VLOOKUP($A25,'[1]2'!$A$3:$Q$377,14,0)</f>
        <v>639</v>
      </c>
      <c r="AE25" s="14">
        <f>VLOOKUP($A25,'[1]2'!$A$3:$Q$377,15,0)</f>
        <v>147</v>
      </c>
      <c r="AF25" s="14">
        <f>VLOOKUP($A25,'[1]2'!$A$3:$Q$377,11,0)+VLOOKUP($A25,'[1]2'!$A$3:$Q$377,12,0)</f>
        <v>298</v>
      </c>
      <c r="AG25" s="14">
        <f>VLOOKUP($A25,'[1]2'!$A$3:$Q$377,14,0)+VLOOKUP($A25,'[1]2'!$A$3:$Q$377,15,0)</f>
        <v>786</v>
      </c>
      <c r="AH25" s="14">
        <f>VLOOKUP($A25,'[1]2'!$A$3:$Q$377,11,0)+VLOOKUP($A25,'[1]2'!$A$3:$Q$377,14,0)</f>
        <v>908</v>
      </c>
      <c r="AI25" s="14">
        <f>VLOOKUP($A25,'[1]2'!$A$3:$Q$377,12,0)+VLOOKUP($A25,'[1]2'!$A$3:$Q$377,15,0)</f>
        <v>176</v>
      </c>
      <c r="AJ25" s="17">
        <f>VLOOKUP($A25,'[1]2'!$A$3:$Q$377,13,0)</f>
        <v>271</v>
      </c>
      <c r="AK25" s="17">
        <f>VLOOKUP($A25,'[1]2'!$A$3:$Q$377,16,0)</f>
        <v>640</v>
      </c>
      <c r="AL25" s="18" t="str">
        <f>VLOOKUP($A25,'[1]4'!$A$3:$Q$377,14,0)</f>
        <v/>
      </c>
    </row>
    <row r="26" spans="1:38" ht="13.2">
      <c r="A26" s="11">
        <v>25</v>
      </c>
      <c r="B26" s="12" t="s">
        <v>63</v>
      </c>
      <c r="C26" s="13" t="s">
        <v>38</v>
      </c>
      <c r="D26" s="14" t="s">
        <v>39</v>
      </c>
      <c r="E26" s="15">
        <f t="shared" si="0"/>
        <v>8925</v>
      </c>
      <c r="F26" s="15">
        <f t="shared" si="1"/>
        <v>5922</v>
      </c>
      <c r="G26" s="15">
        <f t="shared" si="2"/>
        <v>1352</v>
      </c>
      <c r="H26" s="15">
        <f t="shared" si="3"/>
        <v>2414</v>
      </c>
      <c r="I26" s="15">
        <f t="shared" si="4"/>
        <v>779</v>
      </c>
      <c r="J26" s="15">
        <f t="shared" si="5"/>
        <v>4380</v>
      </c>
      <c r="K26" s="15">
        <f t="shared" si="6"/>
        <v>7942</v>
      </c>
      <c r="L26" s="15">
        <f t="shared" si="7"/>
        <v>983</v>
      </c>
      <c r="M26" s="15">
        <f t="shared" si="8"/>
        <v>2131</v>
      </c>
      <c r="N26" s="15">
        <f t="shared" si="8"/>
        <v>6794</v>
      </c>
      <c r="O26" s="15">
        <f t="shared" si="9"/>
        <v>3766</v>
      </c>
      <c r="P26" s="15">
        <f t="shared" si="10"/>
        <v>5159</v>
      </c>
      <c r="Q26" s="14"/>
      <c r="R26" s="14">
        <f>VLOOKUP($A26,'[1]2'!$A$3:$Q$377,5,0)</f>
        <v>1269</v>
      </c>
      <c r="S26" s="14">
        <f>VLOOKUP($A26,'[1]2'!$A$3:$Q$377,6,0)</f>
        <v>645</v>
      </c>
      <c r="T26" s="14">
        <f>VLOOKUP($A26,'[1]2'!$A$3:$Q$377,8,0)</f>
        <v>2214</v>
      </c>
      <c r="U26" s="14">
        <f>VLOOKUP($A26,'[1]2'!$A$3:$Q$377,9,0)</f>
        <v>3814</v>
      </c>
      <c r="V26" s="14">
        <f>VLOOKUP($A26,'[1]2'!$A$3:$Q$377,5,0)+VLOOKUP($A26,'[1]2'!$A$3:$Q$377,6,0)</f>
        <v>1914</v>
      </c>
      <c r="W26" s="14">
        <f>VLOOKUP($A26,'[1]2'!$A$3:$Q$377,8,0)+VLOOKUP($A26,'[1]2'!$A$3:$Q$377,9,0)</f>
        <v>6028</v>
      </c>
      <c r="X26" s="14">
        <f>VLOOKUP($A26,'[1]2'!$A$3:$Q$377,5,0)+VLOOKUP($A26,'[1]2'!$A$3:$Q$377,8,0)</f>
        <v>3483</v>
      </c>
      <c r="Y26" s="14">
        <f>VLOOKUP($A26,'[1]2'!$A$3:$Q$377,6,0)+VLOOKUP($A26,'[1]2'!$A$3:$Q$377,9,0)</f>
        <v>4459</v>
      </c>
      <c r="Z26" s="17">
        <f>VLOOKUP($A26,'[1]2'!$A$3:$Q$377,7,0)</f>
        <v>1482</v>
      </c>
      <c r="AA26" s="17">
        <f>VLOOKUP($A26,'[1]2'!$A$3:$Q$377,10,0)</f>
        <v>3978</v>
      </c>
      <c r="AB26" s="14">
        <f>VLOOKUP($A26,'[1]2'!$A$3:$Q$377,11,0)</f>
        <v>83</v>
      </c>
      <c r="AC26" s="14">
        <f>VLOOKUP($A26,'[1]2'!$A$3:$Q$377,12,0)</f>
        <v>134</v>
      </c>
      <c r="AD26" s="14">
        <f>VLOOKUP($A26,'[1]2'!$A$3:$Q$377,14,0)</f>
        <v>200</v>
      </c>
      <c r="AE26" s="14">
        <f>VLOOKUP($A26,'[1]2'!$A$3:$Q$377,15,0)</f>
        <v>566</v>
      </c>
      <c r="AF26" s="14">
        <f>VLOOKUP($A26,'[1]2'!$A$3:$Q$377,11,0)+VLOOKUP($A26,'[1]2'!$A$3:$Q$377,12,0)</f>
        <v>217</v>
      </c>
      <c r="AG26" s="14">
        <f>VLOOKUP($A26,'[1]2'!$A$3:$Q$377,14,0)+VLOOKUP($A26,'[1]2'!$A$3:$Q$377,15,0)</f>
        <v>766</v>
      </c>
      <c r="AH26" s="14">
        <f>VLOOKUP($A26,'[1]2'!$A$3:$Q$377,11,0)+VLOOKUP($A26,'[1]2'!$A$3:$Q$377,14,0)</f>
        <v>283</v>
      </c>
      <c r="AI26" s="14">
        <f>VLOOKUP($A26,'[1]2'!$A$3:$Q$377,12,0)+VLOOKUP($A26,'[1]2'!$A$3:$Q$377,15,0)</f>
        <v>700</v>
      </c>
      <c r="AJ26" s="17">
        <f>VLOOKUP($A26,'[1]2'!$A$3:$Q$377,13,0)</f>
        <v>103</v>
      </c>
      <c r="AK26" s="17">
        <f>VLOOKUP($A26,'[1]2'!$A$3:$Q$377,16,0)</f>
        <v>359</v>
      </c>
      <c r="AL26" s="18" t="str">
        <f>VLOOKUP($A26,'[1]4'!$A$3:$Q$377,14,0)</f>
        <v/>
      </c>
    </row>
    <row r="27" spans="1:38" ht="13.2">
      <c r="A27" s="11">
        <v>26</v>
      </c>
      <c r="B27" s="12" t="s">
        <v>64</v>
      </c>
      <c r="C27" s="13" t="s">
        <v>38</v>
      </c>
      <c r="D27" s="14" t="s">
        <v>39</v>
      </c>
      <c r="E27" s="15">
        <f t="shared" si="0"/>
        <v>2923</v>
      </c>
      <c r="F27" s="15">
        <f t="shared" si="1"/>
        <v>2072</v>
      </c>
      <c r="G27" s="15">
        <f t="shared" si="2"/>
        <v>509</v>
      </c>
      <c r="H27" s="15">
        <f t="shared" si="3"/>
        <v>813</v>
      </c>
      <c r="I27" s="15">
        <f t="shared" si="4"/>
        <v>142</v>
      </c>
      <c r="J27" s="15">
        <f t="shared" si="5"/>
        <v>1459</v>
      </c>
      <c r="K27" s="15">
        <f t="shared" si="6"/>
        <v>2753</v>
      </c>
      <c r="L27" s="15">
        <f t="shared" si="7"/>
        <v>170</v>
      </c>
      <c r="M27" s="15">
        <f t="shared" si="8"/>
        <v>651</v>
      </c>
      <c r="N27" s="15">
        <f t="shared" si="8"/>
        <v>2272</v>
      </c>
      <c r="O27" s="15">
        <f t="shared" si="9"/>
        <v>1322</v>
      </c>
      <c r="P27" s="15">
        <f t="shared" si="10"/>
        <v>1601</v>
      </c>
      <c r="Q27" s="14"/>
      <c r="R27" s="14">
        <f>VLOOKUP($A27,'[1]2'!$A$3:$Q$377,5,0)</f>
        <v>489</v>
      </c>
      <c r="S27" s="14">
        <f>VLOOKUP($A27,'[1]2'!$A$3:$Q$377,6,0)</f>
        <v>121</v>
      </c>
      <c r="T27" s="14">
        <f>VLOOKUP($A27,'[1]2'!$A$3:$Q$377,8,0)</f>
        <v>773</v>
      </c>
      <c r="U27" s="14">
        <f>VLOOKUP($A27,'[1]2'!$A$3:$Q$377,9,0)</f>
        <v>1370</v>
      </c>
      <c r="V27" s="14">
        <f>VLOOKUP($A27,'[1]2'!$A$3:$Q$377,5,0)+VLOOKUP($A27,'[1]2'!$A$3:$Q$377,6,0)</f>
        <v>610</v>
      </c>
      <c r="W27" s="14">
        <f>VLOOKUP($A27,'[1]2'!$A$3:$Q$377,8,0)+VLOOKUP($A27,'[1]2'!$A$3:$Q$377,9,0)</f>
        <v>2143</v>
      </c>
      <c r="X27" s="14">
        <f>VLOOKUP($A27,'[1]2'!$A$3:$Q$377,5,0)+VLOOKUP($A27,'[1]2'!$A$3:$Q$377,8,0)</f>
        <v>1262</v>
      </c>
      <c r="Y27" s="14">
        <f>VLOOKUP($A27,'[1]2'!$A$3:$Q$377,6,0)+VLOOKUP($A27,'[1]2'!$A$3:$Q$377,9,0)</f>
        <v>1491</v>
      </c>
      <c r="Z27" s="17">
        <f>VLOOKUP($A27,'[1]2'!$A$3:$Q$377,7,0)</f>
        <v>547</v>
      </c>
      <c r="AA27" s="17">
        <f>VLOOKUP($A27,'[1]2'!$A$3:$Q$377,10,0)</f>
        <v>1415</v>
      </c>
      <c r="AB27" s="14">
        <f>VLOOKUP($A27,'[1]2'!$A$3:$Q$377,11,0)</f>
        <v>20</v>
      </c>
      <c r="AC27" s="14">
        <f>VLOOKUP($A27,'[1]2'!$A$3:$Q$377,12,0)</f>
        <v>21</v>
      </c>
      <c r="AD27" s="14">
        <f>VLOOKUP($A27,'[1]2'!$A$3:$Q$377,14,0)</f>
        <v>40</v>
      </c>
      <c r="AE27" s="14">
        <f>VLOOKUP($A27,'[1]2'!$A$3:$Q$377,15,0)</f>
        <v>89</v>
      </c>
      <c r="AF27" s="14">
        <f>VLOOKUP($A27,'[1]2'!$A$3:$Q$377,11,0)+VLOOKUP($A27,'[1]2'!$A$3:$Q$377,12,0)</f>
        <v>41</v>
      </c>
      <c r="AG27" s="14">
        <f>VLOOKUP($A27,'[1]2'!$A$3:$Q$377,14,0)+VLOOKUP($A27,'[1]2'!$A$3:$Q$377,15,0)</f>
        <v>129</v>
      </c>
      <c r="AH27" s="14">
        <f>VLOOKUP($A27,'[1]2'!$A$3:$Q$377,11,0)+VLOOKUP($A27,'[1]2'!$A$3:$Q$377,14,0)</f>
        <v>60</v>
      </c>
      <c r="AI27" s="14">
        <f>VLOOKUP($A27,'[1]2'!$A$3:$Q$377,12,0)+VLOOKUP($A27,'[1]2'!$A$3:$Q$377,15,0)</f>
        <v>110</v>
      </c>
      <c r="AJ27" s="17">
        <f>VLOOKUP($A27,'[1]2'!$A$3:$Q$377,13,0)</f>
        <v>31</v>
      </c>
      <c r="AK27" s="17">
        <f>VLOOKUP($A27,'[1]2'!$A$3:$Q$377,16,0)</f>
        <v>79</v>
      </c>
      <c r="AL27" s="18" t="str">
        <f>VLOOKUP($A27,'[1]4'!$A$3:$Q$377,14,0)</f>
        <v/>
      </c>
    </row>
    <row r="28" spans="1:38" ht="13.2">
      <c r="A28" s="11">
        <v>27</v>
      </c>
      <c r="B28" s="12" t="s">
        <v>65</v>
      </c>
      <c r="C28" s="13" t="s">
        <v>38</v>
      </c>
      <c r="D28" s="14" t="s">
        <v>39</v>
      </c>
      <c r="E28" s="15">
        <f t="shared" si="0"/>
        <v>4588</v>
      </c>
      <c r="F28" s="15">
        <f t="shared" si="1"/>
        <v>4311</v>
      </c>
      <c r="G28" s="15">
        <f t="shared" si="2"/>
        <v>2043</v>
      </c>
      <c r="H28" s="15">
        <f t="shared" si="3"/>
        <v>1848</v>
      </c>
      <c r="I28" s="15">
        <f t="shared" si="4"/>
        <v>162</v>
      </c>
      <c r="J28" s="15">
        <f t="shared" si="5"/>
        <v>535</v>
      </c>
      <c r="K28" s="15">
        <f t="shared" si="6"/>
        <v>4588</v>
      </c>
      <c r="L28" s="15">
        <f t="shared" si="7"/>
        <v>0</v>
      </c>
      <c r="M28" s="15">
        <f t="shared" si="8"/>
        <v>2205</v>
      </c>
      <c r="N28" s="15">
        <f t="shared" si="8"/>
        <v>2383</v>
      </c>
      <c r="O28" s="15">
        <f t="shared" si="9"/>
        <v>3891</v>
      </c>
      <c r="P28" s="15">
        <f t="shared" si="10"/>
        <v>697</v>
      </c>
      <c r="Q28" s="14"/>
      <c r="R28" s="14">
        <f>VLOOKUP($A28,'[1]2'!$A$3:$Q$377,5,0)</f>
        <v>2043</v>
      </c>
      <c r="S28" s="14">
        <f>VLOOKUP($A28,'[1]2'!$A$3:$Q$377,6,0)</f>
        <v>162</v>
      </c>
      <c r="T28" s="14">
        <f>VLOOKUP($A28,'[1]2'!$A$3:$Q$377,8,0)</f>
        <v>1848</v>
      </c>
      <c r="U28" s="14">
        <f>VLOOKUP($A28,'[1]2'!$A$3:$Q$377,9,0)</f>
        <v>535</v>
      </c>
      <c r="V28" s="14">
        <f>VLOOKUP($A28,'[1]2'!$A$3:$Q$377,5,0)+VLOOKUP($A28,'[1]2'!$A$3:$Q$377,6,0)</f>
        <v>2205</v>
      </c>
      <c r="W28" s="14">
        <f>VLOOKUP($A28,'[1]2'!$A$3:$Q$377,8,0)+VLOOKUP($A28,'[1]2'!$A$3:$Q$377,9,0)</f>
        <v>2383</v>
      </c>
      <c r="X28" s="14">
        <f>VLOOKUP($A28,'[1]2'!$A$3:$Q$377,5,0)+VLOOKUP($A28,'[1]2'!$A$3:$Q$377,8,0)</f>
        <v>3891</v>
      </c>
      <c r="Y28" s="14">
        <f>VLOOKUP($A28,'[1]2'!$A$3:$Q$377,6,0)+VLOOKUP($A28,'[1]2'!$A$3:$Q$377,9,0)</f>
        <v>697</v>
      </c>
      <c r="Z28" s="17">
        <f>VLOOKUP($A28,'[1]2'!$A$3:$Q$377,7,0)</f>
        <v>2124</v>
      </c>
      <c r="AA28" s="17">
        <f>VLOOKUP($A28,'[1]2'!$A$3:$Q$377,10,0)</f>
        <v>2187</v>
      </c>
      <c r="AB28" s="14">
        <f>VLOOKUP($A28,'[1]2'!$A$3:$Q$377,11,0)</f>
        <v>0</v>
      </c>
      <c r="AC28" s="14">
        <f>VLOOKUP($A28,'[1]2'!$A$3:$Q$377,12,0)</f>
        <v>0</v>
      </c>
      <c r="AD28" s="14">
        <f>VLOOKUP($A28,'[1]2'!$A$3:$Q$377,14,0)</f>
        <v>0</v>
      </c>
      <c r="AE28" s="14">
        <f>VLOOKUP($A28,'[1]2'!$A$3:$Q$377,15,0)</f>
        <v>0</v>
      </c>
      <c r="AF28" s="14">
        <f>VLOOKUP($A28,'[1]2'!$A$3:$Q$377,11,0)+VLOOKUP($A28,'[1]2'!$A$3:$Q$377,12,0)</f>
        <v>0</v>
      </c>
      <c r="AG28" s="14">
        <f>VLOOKUP($A28,'[1]2'!$A$3:$Q$377,14,0)+VLOOKUP($A28,'[1]2'!$A$3:$Q$377,15,0)</f>
        <v>0</v>
      </c>
      <c r="AH28" s="14">
        <f>VLOOKUP($A28,'[1]2'!$A$3:$Q$377,11,0)+VLOOKUP($A28,'[1]2'!$A$3:$Q$377,14,0)</f>
        <v>0</v>
      </c>
      <c r="AI28" s="14">
        <f>VLOOKUP($A28,'[1]2'!$A$3:$Q$377,12,0)+VLOOKUP($A28,'[1]2'!$A$3:$Q$377,15,0)</f>
        <v>0</v>
      </c>
      <c r="AJ28" s="17">
        <f>VLOOKUP($A28,'[1]2'!$A$3:$Q$377,13,0)</f>
        <v>0</v>
      </c>
      <c r="AK28" s="17">
        <f>VLOOKUP($A28,'[1]2'!$A$3:$Q$377,16,0)</f>
        <v>0</v>
      </c>
      <c r="AL28" s="18" t="str">
        <f>VLOOKUP($A28,'[1]4'!$A$3:$Q$377,14,0)</f>
        <v/>
      </c>
    </row>
    <row r="29" spans="1:38" ht="13.2">
      <c r="A29" s="11">
        <v>28</v>
      </c>
      <c r="B29" s="12" t="s">
        <v>66</v>
      </c>
      <c r="C29" s="13" t="s">
        <v>38</v>
      </c>
      <c r="D29" s="14" t="s">
        <v>39</v>
      </c>
      <c r="E29" s="15">
        <f t="shared" si="0"/>
        <v>3734</v>
      </c>
      <c r="F29" s="15">
        <f t="shared" si="1"/>
        <v>2914</v>
      </c>
      <c r="G29" s="15">
        <f t="shared" si="2"/>
        <v>767</v>
      </c>
      <c r="H29" s="15">
        <f t="shared" si="3"/>
        <v>1299</v>
      </c>
      <c r="I29" s="15">
        <f t="shared" si="4"/>
        <v>133</v>
      </c>
      <c r="J29" s="15">
        <f t="shared" si="5"/>
        <v>1535</v>
      </c>
      <c r="K29" s="15">
        <f t="shared" si="6"/>
        <v>3610</v>
      </c>
      <c r="L29" s="15">
        <f t="shared" si="7"/>
        <v>124</v>
      </c>
      <c r="M29" s="15">
        <f t="shared" si="8"/>
        <v>900</v>
      </c>
      <c r="N29" s="15">
        <f t="shared" si="8"/>
        <v>2834</v>
      </c>
      <c r="O29" s="15">
        <f t="shared" si="9"/>
        <v>2066</v>
      </c>
      <c r="P29" s="15">
        <f t="shared" si="10"/>
        <v>1668</v>
      </c>
      <c r="Q29" s="14"/>
      <c r="R29" s="14">
        <f>VLOOKUP($A29,'[1]2'!$A$3:$Q$377,5,0)</f>
        <v>748</v>
      </c>
      <c r="S29" s="14">
        <f>VLOOKUP($A29,'[1]2'!$A$3:$Q$377,6,0)</f>
        <v>122</v>
      </c>
      <c r="T29" s="14">
        <f>VLOOKUP($A29,'[1]2'!$A$3:$Q$377,8,0)</f>
        <v>1250</v>
      </c>
      <c r="U29" s="14">
        <f>VLOOKUP($A29,'[1]2'!$A$3:$Q$377,9,0)</f>
        <v>1490</v>
      </c>
      <c r="V29" s="14">
        <f>VLOOKUP($A29,'[1]2'!$A$3:$Q$377,5,0)+VLOOKUP($A29,'[1]2'!$A$3:$Q$377,6,0)</f>
        <v>870</v>
      </c>
      <c r="W29" s="14">
        <f>VLOOKUP($A29,'[1]2'!$A$3:$Q$377,8,0)+VLOOKUP($A29,'[1]2'!$A$3:$Q$377,9,0)</f>
        <v>2740</v>
      </c>
      <c r="X29" s="14">
        <f>VLOOKUP($A29,'[1]2'!$A$3:$Q$377,5,0)+VLOOKUP($A29,'[1]2'!$A$3:$Q$377,8,0)</f>
        <v>1998</v>
      </c>
      <c r="Y29" s="14">
        <f>VLOOKUP($A29,'[1]2'!$A$3:$Q$377,6,0)+VLOOKUP($A29,'[1]2'!$A$3:$Q$377,9,0)</f>
        <v>1612</v>
      </c>
      <c r="Z29" s="17">
        <f>VLOOKUP($A29,'[1]2'!$A$3:$Q$377,7,0)</f>
        <v>806</v>
      </c>
      <c r="AA29" s="17">
        <f>VLOOKUP($A29,'[1]2'!$A$3:$Q$377,10,0)</f>
        <v>2010</v>
      </c>
      <c r="AB29" s="14">
        <f>VLOOKUP($A29,'[1]2'!$A$3:$Q$377,11,0)</f>
        <v>19</v>
      </c>
      <c r="AC29" s="14">
        <f>VLOOKUP($A29,'[1]2'!$A$3:$Q$377,12,0)</f>
        <v>11</v>
      </c>
      <c r="AD29" s="14">
        <f>VLOOKUP($A29,'[1]2'!$A$3:$Q$377,14,0)</f>
        <v>49</v>
      </c>
      <c r="AE29" s="14">
        <f>VLOOKUP($A29,'[1]2'!$A$3:$Q$377,15,0)</f>
        <v>45</v>
      </c>
      <c r="AF29" s="14">
        <f>VLOOKUP($A29,'[1]2'!$A$3:$Q$377,11,0)+VLOOKUP($A29,'[1]2'!$A$3:$Q$377,12,0)</f>
        <v>30</v>
      </c>
      <c r="AG29" s="14">
        <f>VLOOKUP($A29,'[1]2'!$A$3:$Q$377,14,0)+VLOOKUP($A29,'[1]2'!$A$3:$Q$377,15,0)</f>
        <v>94</v>
      </c>
      <c r="AH29" s="14">
        <f>VLOOKUP($A29,'[1]2'!$A$3:$Q$377,11,0)+VLOOKUP($A29,'[1]2'!$A$3:$Q$377,14,0)</f>
        <v>68</v>
      </c>
      <c r="AI29" s="14">
        <f>VLOOKUP($A29,'[1]2'!$A$3:$Q$377,12,0)+VLOOKUP($A29,'[1]2'!$A$3:$Q$377,15,0)</f>
        <v>56</v>
      </c>
      <c r="AJ29" s="17">
        <f>VLOOKUP($A29,'[1]2'!$A$3:$Q$377,13,0)</f>
        <v>26</v>
      </c>
      <c r="AK29" s="17">
        <f>VLOOKUP($A29,'[1]2'!$A$3:$Q$377,16,0)</f>
        <v>72</v>
      </c>
      <c r="AL29" s="18" t="str">
        <f>VLOOKUP($A29,'[1]4'!$A$3:$Q$377,14,0)</f>
        <v/>
      </c>
    </row>
    <row r="30" spans="1:38" ht="13.2">
      <c r="A30" s="11">
        <v>29</v>
      </c>
      <c r="B30" s="12" t="s">
        <v>67</v>
      </c>
      <c r="C30" s="13" t="s">
        <v>38</v>
      </c>
      <c r="D30" s="14" t="s">
        <v>39</v>
      </c>
      <c r="E30" s="15">
        <f t="shared" si="0"/>
        <v>10324</v>
      </c>
      <c r="F30" s="15">
        <f t="shared" si="1"/>
        <v>7852</v>
      </c>
      <c r="G30" s="15">
        <f t="shared" si="2"/>
        <v>2162</v>
      </c>
      <c r="H30" s="15">
        <f t="shared" si="3"/>
        <v>3496</v>
      </c>
      <c r="I30" s="15">
        <f t="shared" si="4"/>
        <v>976</v>
      </c>
      <c r="J30" s="15">
        <f t="shared" si="5"/>
        <v>3690</v>
      </c>
      <c r="K30" s="15">
        <f t="shared" si="6"/>
        <v>7998</v>
      </c>
      <c r="L30" s="15">
        <f t="shared" si="7"/>
        <v>2326</v>
      </c>
      <c r="M30" s="15">
        <f t="shared" si="8"/>
        <v>3138</v>
      </c>
      <c r="N30" s="15">
        <f t="shared" si="8"/>
        <v>7186</v>
      </c>
      <c r="O30" s="15">
        <f t="shared" si="9"/>
        <v>5658</v>
      </c>
      <c r="P30" s="15">
        <f t="shared" si="10"/>
        <v>4666</v>
      </c>
      <c r="Q30" s="14"/>
      <c r="R30" s="14">
        <f>VLOOKUP($A30,'[1]2'!$A$3:$Q$377,5,0)</f>
        <v>1859</v>
      </c>
      <c r="S30" s="14">
        <f>VLOOKUP($A30,'[1]2'!$A$3:$Q$377,6,0)</f>
        <v>447</v>
      </c>
      <c r="T30" s="14">
        <f>VLOOKUP($A30,'[1]2'!$A$3:$Q$377,8,0)</f>
        <v>3007</v>
      </c>
      <c r="U30" s="14">
        <f>VLOOKUP($A30,'[1]2'!$A$3:$Q$377,9,0)</f>
        <v>2685</v>
      </c>
      <c r="V30" s="14">
        <f>VLOOKUP($A30,'[1]2'!$A$3:$Q$377,5,0)+VLOOKUP($A30,'[1]2'!$A$3:$Q$377,6,0)</f>
        <v>2306</v>
      </c>
      <c r="W30" s="14">
        <f>VLOOKUP($A30,'[1]2'!$A$3:$Q$377,8,0)+VLOOKUP($A30,'[1]2'!$A$3:$Q$377,9,0)</f>
        <v>5692</v>
      </c>
      <c r="X30" s="14">
        <f>VLOOKUP($A30,'[1]2'!$A$3:$Q$377,5,0)+VLOOKUP($A30,'[1]2'!$A$3:$Q$377,8,0)</f>
        <v>4866</v>
      </c>
      <c r="Y30" s="14">
        <f>VLOOKUP($A30,'[1]2'!$A$3:$Q$377,6,0)+VLOOKUP($A30,'[1]2'!$A$3:$Q$377,9,0)</f>
        <v>3132</v>
      </c>
      <c r="Z30" s="17">
        <f>VLOOKUP($A30,'[1]2'!$A$3:$Q$377,7,0)</f>
        <v>2110</v>
      </c>
      <c r="AA30" s="17">
        <f>VLOOKUP($A30,'[1]2'!$A$3:$Q$377,10,0)</f>
        <v>4579</v>
      </c>
      <c r="AB30" s="14">
        <f>VLOOKUP($A30,'[1]2'!$A$3:$Q$377,11,0)</f>
        <v>303</v>
      </c>
      <c r="AC30" s="14">
        <f>VLOOKUP($A30,'[1]2'!$A$3:$Q$377,12,0)</f>
        <v>529</v>
      </c>
      <c r="AD30" s="14">
        <f>VLOOKUP($A30,'[1]2'!$A$3:$Q$377,14,0)</f>
        <v>489</v>
      </c>
      <c r="AE30" s="14">
        <f>VLOOKUP($A30,'[1]2'!$A$3:$Q$377,15,0)</f>
        <v>1005</v>
      </c>
      <c r="AF30" s="14">
        <f>VLOOKUP($A30,'[1]2'!$A$3:$Q$377,11,0)+VLOOKUP($A30,'[1]2'!$A$3:$Q$377,12,0)</f>
        <v>832</v>
      </c>
      <c r="AG30" s="14">
        <f>VLOOKUP($A30,'[1]2'!$A$3:$Q$377,14,0)+VLOOKUP($A30,'[1]2'!$A$3:$Q$377,15,0)</f>
        <v>1494</v>
      </c>
      <c r="AH30" s="14">
        <f>VLOOKUP($A30,'[1]2'!$A$3:$Q$377,11,0)+VLOOKUP($A30,'[1]2'!$A$3:$Q$377,14,0)</f>
        <v>792</v>
      </c>
      <c r="AI30" s="14">
        <f>VLOOKUP($A30,'[1]2'!$A$3:$Q$377,12,0)+VLOOKUP($A30,'[1]2'!$A$3:$Q$377,15,0)</f>
        <v>1534</v>
      </c>
      <c r="AJ30" s="17">
        <f>VLOOKUP($A30,'[1]2'!$A$3:$Q$377,13,0)</f>
        <v>372</v>
      </c>
      <c r="AK30" s="17">
        <f>VLOOKUP($A30,'[1]2'!$A$3:$Q$377,16,0)</f>
        <v>791</v>
      </c>
      <c r="AL30" s="18" t="str">
        <f>VLOOKUP($A30,'[1]4'!$A$3:$Q$377,14,0)</f>
        <v/>
      </c>
    </row>
    <row r="31" spans="1:38" ht="13.2">
      <c r="A31" s="11">
        <v>30</v>
      </c>
      <c r="B31" s="12" t="s">
        <v>68</v>
      </c>
      <c r="C31" s="13" t="s">
        <v>38</v>
      </c>
      <c r="D31" s="14" t="s">
        <v>39</v>
      </c>
      <c r="E31" s="15">
        <f t="shared" si="0"/>
        <v>7765.52225</v>
      </c>
      <c r="F31" s="15">
        <f t="shared" si="1"/>
        <v>5589.9021699999994</v>
      </c>
      <c r="G31" s="15">
        <f t="shared" si="2"/>
        <v>1164.2106899999999</v>
      </c>
      <c r="H31" s="15">
        <f t="shared" si="3"/>
        <v>2586.8321800000003</v>
      </c>
      <c r="I31" s="15">
        <f t="shared" si="4"/>
        <v>457.23111</v>
      </c>
      <c r="J31" s="15">
        <f t="shared" si="5"/>
        <v>3557.24827</v>
      </c>
      <c r="K31" s="15">
        <f t="shared" si="6"/>
        <v>7447.52225</v>
      </c>
      <c r="L31" s="15">
        <f t="shared" si="7"/>
        <v>318</v>
      </c>
      <c r="M31" s="15">
        <f t="shared" si="8"/>
        <v>1621.4417999999998</v>
      </c>
      <c r="N31" s="15">
        <f t="shared" si="8"/>
        <v>6144.0804500000004</v>
      </c>
      <c r="O31" s="15">
        <f t="shared" si="9"/>
        <v>3751.0428700000002</v>
      </c>
      <c r="P31" s="15">
        <f t="shared" si="10"/>
        <v>4014.4793800000002</v>
      </c>
      <c r="Q31" s="14"/>
      <c r="R31" s="14">
        <f>VLOOKUP($A31,'[1]2'!$A$3:$Q$377,5,0)</f>
        <v>1137.2106899999999</v>
      </c>
      <c r="S31" s="14">
        <f>VLOOKUP($A31,'[1]2'!$A$3:$Q$377,6,0)</f>
        <v>361.23111</v>
      </c>
      <c r="T31" s="14">
        <f>VLOOKUP($A31,'[1]2'!$A$3:$Q$377,8,0)</f>
        <v>2551.8321800000003</v>
      </c>
      <c r="U31" s="14">
        <f>VLOOKUP($A31,'[1]2'!$A$3:$Q$377,9,0)</f>
        <v>3397.24827</v>
      </c>
      <c r="V31" s="14">
        <f>VLOOKUP($A31,'[1]2'!$A$3:$Q$377,5,0)+VLOOKUP($A31,'[1]2'!$A$3:$Q$377,6,0)</f>
        <v>1498.4417999999998</v>
      </c>
      <c r="W31" s="14">
        <f>VLOOKUP($A31,'[1]2'!$A$3:$Q$377,8,0)+VLOOKUP($A31,'[1]2'!$A$3:$Q$377,9,0)</f>
        <v>5949.0804500000004</v>
      </c>
      <c r="X31" s="14">
        <f>VLOOKUP($A31,'[1]2'!$A$3:$Q$377,5,0)+VLOOKUP($A31,'[1]2'!$A$3:$Q$377,8,0)</f>
        <v>3689.0428700000002</v>
      </c>
      <c r="Y31" s="14">
        <f>VLOOKUP($A31,'[1]2'!$A$3:$Q$377,6,0)+VLOOKUP($A31,'[1]2'!$A$3:$Q$377,9,0)</f>
        <v>3758.4793800000002</v>
      </c>
      <c r="Z31" s="17">
        <f>VLOOKUP($A31,'[1]2'!$A$3:$Q$377,7,0)</f>
        <v>1290.9115299999999</v>
      </c>
      <c r="AA31" s="17">
        <f>VLOOKUP($A31,'[1]2'!$A$3:$Q$377,10,0)</f>
        <v>4225.99064</v>
      </c>
      <c r="AB31" s="14">
        <f>VLOOKUP($A31,'[1]2'!$A$3:$Q$377,11,0)</f>
        <v>27</v>
      </c>
      <c r="AC31" s="14">
        <f>VLOOKUP($A31,'[1]2'!$A$3:$Q$377,12,0)</f>
        <v>96</v>
      </c>
      <c r="AD31" s="14">
        <f>VLOOKUP($A31,'[1]2'!$A$3:$Q$377,14,0)</f>
        <v>35</v>
      </c>
      <c r="AE31" s="14">
        <f>VLOOKUP($A31,'[1]2'!$A$3:$Q$377,15,0)</f>
        <v>160</v>
      </c>
      <c r="AF31" s="14">
        <f>VLOOKUP($A31,'[1]2'!$A$3:$Q$377,11,0)+VLOOKUP($A31,'[1]2'!$A$3:$Q$377,12,0)</f>
        <v>123</v>
      </c>
      <c r="AG31" s="14">
        <f>VLOOKUP($A31,'[1]2'!$A$3:$Q$377,14,0)+VLOOKUP($A31,'[1]2'!$A$3:$Q$377,15,0)</f>
        <v>195</v>
      </c>
      <c r="AH31" s="14">
        <f>VLOOKUP($A31,'[1]2'!$A$3:$Q$377,11,0)+VLOOKUP($A31,'[1]2'!$A$3:$Q$377,14,0)</f>
        <v>62</v>
      </c>
      <c r="AI31" s="14">
        <f>VLOOKUP($A31,'[1]2'!$A$3:$Q$377,12,0)+VLOOKUP($A31,'[1]2'!$A$3:$Q$377,15,0)</f>
        <v>256</v>
      </c>
      <c r="AJ31" s="17">
        <f>VLOOKUP($A31,'[1]2'!$A$3:$Q$377,13,0)</f>
        <v>31</v>
      </c>
      <c r="AK31" s="17">
        <f>VLOOKUP($A31,'[1]2'!$A$3:$Q$377,16,0)</f>
        <v>42</v>
      </c>
      <c r="AL31" s="18" t="str">
        <f>VLOOKUP($A31,'[1]4'!$A$3:$Q$377,14,0)</f>
        <v>Partial Non-responder - Education data imputed, rest of data from return made by London Borough of Waltham Forest</v>
      </c>
    </row>
    <row r="32" spans="1:38" ht="13.2">
      <c r="A32" s="11">
        <v>31</v>
      </c>
      <c r="B32" s="12" t="s">
        <v>69</v>
      </c>
      <c r="C32" s="13" t="s">
        <v>38</v>
      </c>
      <c r="D32" s="14" t="s">
        <v>39</v>
      </c>
      <c r="E32" s="15">
        <f t="shared" si="0"/>
        <v>6734</v>
      </c>
      <c r="F32" s="15">
        <f t="shared" si="1"/>
        <v>5478</v>
      </c>
      <c r="G32" s="15">
        <f t="shared" si="2"/>
        <v>1441</v>
      </c>
      <c r="H32" s="15">
        <f t="shared" si="3"/>
        <v>2325</v>
      </c>
      <c r="I32" s="15">
        <f t="shared" si="4"/>
        <v>448</v>
      </c>
      <c r="J32" s="15">
        <f t="shared" si="5"/>
        <v>2520</v>
      </c>
      <c r="K32" s="15">
        <f t="shared" si="6"/>
        <v>6171</v>
      </c>
      <c r="L32" s="15">
        <f t="shared" si="7"/>
        <v>563</v>
      </c>
      <c r="M32" s="15">
        <f t="shared" si="8"/>
        <v>1889</v>
      </c>
      <c r="N32" s="15">
        <f t="shared" si="8"/>
        <v>4845</v>
      </c>
      <c r="O32" s="15">
        <f t="shared" si="9"/>
        <v>3766</v>
      </c>
      <c r="P32" s="15">
        <f t="shared" si="10"/>
        <v>2968</v>
      </c>
      <c r="Q32" s="14"/>
      <c r="R32" s="14">
        <f>VLOOKUP($A32,'[1]2'!$A$3:$Q$377,5,0)</f>
        <v>1397</v>
      </c>
      <c r="S32" s="14">
        <f>VLOOKUP($A32,'[1]2'!$A$3:$Q$377,6,0)</f>
        <v>295</v>
      </c>
      <c r="T32" s="14">
        <f>VLOOKUP($A32,'[1]2'!$A$3:$Q$377,8,0)</f>
        <v>2271</v>
      </c>
      <c r="U32" s="14">
        <f>VLOOKUP($A32,'[1]2'!$A$3:$Q$377,9,0)</f>
        <v>2208</v>
      </c>
      <c r="V32" s="14">
        <f>VLOOKUP($A32,'[1]2'!$A$3:$Q$377,5,0)+VLOOKUP($A32,'[1]2'!$A$3:$Q$377,6,0)</f>
        <v>1692</v>
      </c>
      <c r="W32" s="14">
        <f>VLOOKUP($A32,'[1]2'!$A$3:$Q$377,8,0)+VLOOKUP($A32,'[1]2'!$A$3:$Q$377,9,0)</f>
        <v>4479</v>
      </c>
      <c r="X32" s="14">
        <f>VLOOKUP($A32,'[1]2'!$A$3:$Q$377,5,0)+VLOOKUP($A32,'[1]2'!$A$3:$Q$377,8,0)</f>
        <v>3668</v>
      </c>
      <c r="Y32" s="14">
        <f>VLOOKUP($A32,'[1]2'!$A$3:$Q$377,6,0)+VLOOKUP($A32,'[1]2'!$A$3:$Q$377,9,0)</f>
        <v>2503</v>
      </c>
      <c r="Z32" s="17">
        <f>VLOOKUP($A32,'[1]2'!$A$3:$Q$377,7,0)</f>
        <v>1561</v>
      </c>
      <c r="AA32" s="17">
        <f>VLOOKUP($A32,'[1]2'!$A$3:$Q$377,10,0)</f>
        <v>3675</v>
      </c>
      <c r="AB32" s="14">
        <f>VLOOKUP($A32,'[1]2'!$A$3:$Q$377,11,0)</f>
        <v>44</v>
      </c>
      <c r="AC32" s="14">
        <f>VLOOKUP($A32,'[1]2'!$A$3:$Q$377,12,0)</f>
        <v>153</v>
      </c>
      <c r="AD32" s="14">
        <f>VLOOKUP($A32,'[1]2'!$A$3:$Q$377,14,0)</f>
        <v>54</v>
      </c>
      <c r="AE32" s="14">
        <f>VLOOKUP($A32,'[1]2'!$A$3:$Q$377,15,0)</f>
        <v>312</v>
      </c>
      <c r="AF32" s="14">
        <f>VLOOKUP($A32,'[1]2'!$A$3:$Q$377,11,0)+VLOOKUP($A32,'[1]2'!$A$3:$Q$377,12,0)</f>
        <v>197</v>
      </c>
      <c r="AG32" s="14">
        <f>VLOOKUP($A32,'[1]2'!$A$3:$Q$377,14,0)+VLOOKUP($A32,'[1]2'!$A$3:$Q$377,15,0)</f>
        <v>366</v>
      </c>
      <c r="AH32" s="14">
        <f>VLOOKUP($A32,'[1]2'!$A$3:$Q$377,11,0)+VLOOKUP($A32,'[1]2'!$A$3:$Q$377,14,0)</f>
        <v>98</v>
      </c>
      <c r="AI32" s="14">
        <f>VLOOKUP($A32,'[1]2'!$A$3:$Q$377,12,0)+VLOOKUP($A32,'[1]2'!$A$3:$Q$377,15,0)</f>
        <v>465</v>
      </c>
      <c r="AJ32" s="17">
        <f>VLOOKUP($A32,'[1]2'!$A$3:$Q$377,13,0)</f>
        <v>93</v>
      </c>
      <c r="AK32" s="17">
        <f>VLOOKUP($A32,'[1]2'!$A$3:$Q$377,16,0)</f>
        <v>149</v>
      </c>
      <c r="AL32" s="18" t="str">
        <f>VLOOKUP($A32,'[1]4'!$A$3:$Q$377,14,0)</f>
        <v/>
      </c>
    </row>
    <row r="33" spans="1:38" ht="13.2">
      <c r="A33" s="11">
        <v>32</v>
      </c>
      <c r="B33" s="12" t="s">
        <v>70</v>
      </c>
      <c r="C33" s="13" t="s">
        <v>38</v>
      </c>
      <c r="D33" s="14" t="s">
        <v>39</v>
      </c>
      <c r="E33" s="15">
        <f t="shared" si="0"/>
        <v>3300</v>
      </c>
      <c r="F33" s="15">
        <f t="shared" si="1"/>
        <v>2851</v>
      </c>
      <c r="G33" s="15">
        <f t="shared" si="2"/>
        <v>938</v>
      </c>
      <c r="H33" s="15">
        <f t="shared" si="3"/>
        <v>1411</v>
      </c>
      <c r="I33" s="15">
        <f t="shared" si="4"/>
        <v>201</v>
      </c>
      <c r="J33" s="15">
        <f t="shared" si="5"/>
        <v>750</v>
      </c>
      <c r="K33" s="15">
        <f t="shared" si="6"/>
        <v>3235</v>
      </c>
      <c r="L33" s="15">
        <f t="shared" si="7"/>
        <v>65</v>
      </c>
      <c r="M33" s="15">
        <f t="shared" si="8"/>
        <v>1139</v>
      </c>
      <c r="N33" s="15">
        <f t="shared" si="8"/>
        <v>2161</v>
      </c>
      <c r="O33" s="15">
        <f t="shared" si="9"/>
        <v>2349</v>
      </c>
      <c r="P33" s="15">
        <f t="shared" si="10"/>
        <v>951</v>
      </c>
      <c r="Q33" s="14"/>
      <c r="R33" s="14">
        <f>VLOOKUP($A33,'[1]2'!$A$3:$Q$377,5,0)</f>
        <v>934</v>
      </c>
      <c r="S33" s="14">
        <f>VLOOKUP($A33,'[1]2'!$A$3:$Q$377,6,0)</f>
        <v>174</v>
      </c>
      <c r="T33" s="14">
        <f>VLOOKUP($A33,'[1]2'!$A$3:$Q$377,8,0)</f>
        <v>1399</v>
      </c>
      <c r="U33" s="14">
        <f>VLOOKUP($A33,'[1]2'!$A$3:$Q$377,9,0)</f>
        <v>728</v>
      </c>
      <c r="V33" s="14">
        <f>VLOOKUP($A33,'[1]2'!$A$3:$Q$377,5,0)+VLOOKUP($A33,'[1]2'!$A$3:$Q$377,6,0)</f>
        <v>1108</v>
      </c>
      <c r="W33" s="14">
        <f>VLOOKUP($A33,'[1]2'!$A$3:$Q$377,8,0)+VLOOKUP($A33,'[1]2'!$A$3:$Q$377,9,0)</f>
        <v>2127</v>
      </c>
      <c r="X33" s="14">
        <f>VLOOKUP($A33,'[1]2'!$A$3:$Q$377,5,0)+VLOOKUP($A33,'[1]2'!$A$3:$Q$377,8,0)</f>
        <v>2333</v>
      </c>
      <c r="Y33" s="14">
        <f>VLOOKUP($A33,'[1]2'!$A$3:$Q$377,6,0)+VLOOKUP($A33,'[1]2'!$A$3:$Q$377,9,0)</f>
        <v>902</v>
      </c>
      <c r="Z33" s="17">
        <f>VLOOKUP($A33,'[1]2'!$A$3:$Q$377,7,0)</f>
        <v>1012</v>
      </c>
      <c r="AA33" s="17">
        <f>VLOOKUP($A33,'[1]2'!$A$3:$Q$377,10,0)</f>
        <v>1818</v>
      </c>
      <c r="AB33" s="14">
        <f>VLOOKUP($A33,'[1]2'!$A$3:$Q$377,11,0)</f>
        <v>4</v>
      </c>
      <c r="AC33" s="14">
        <f>VLOOKUP($A33,'[1]2'!$A$3:$Q$377,12,0)</f>
        <v>27</v>
      </c>
      <c r="AD33" s="14">
        <f>VLOOKUP($A33,'[1]2'!$A$3:$Q$377,14,0)</f>
        <v>12</v>
      </c>
      <c r="AE33" s="14">
        <f>VLOOKUP($A33,'[1]2'!$A$3:$Q$377,15,0)</f>
        <v>22</v>
      </c>
      <c r="AF33" s="14">
        <f>VLOOKUP($A33,'[1]2'!$A$3:$Q$377,11,0)+VLOOKUP($A33,'[1]2'!$A$3:$Q$377,12,0)</f>
        <v>31</v>
      </c>
      <c r="AG33" s="14">
        <f>VLOOKUP($A33,'[1]2'!$A$3:$Q$377,14,0)+VLOOKUP($A33,'[1]2'!$A$3:$Q$377,15,0)</f>
        <v>34</v>
      </c>
      <c r="AH33" s="14">
        <f>VLOOKUP($A33,'[1]2'!$A$3:$Q$377,11,0)+VLOOKUP($A33,'[1]2'!$A$3:$Q$377,14,0)</f>
        <v>16</v>
      </c>
      <c r="AI33" s="14">
        <f>VLOOKUP($A33,'[1]2'!$A$3:$Q$377,12,0)+VLOOKUP($A33,'[1]2'!$A$3:$Q$377,15,0)</f>
        <v>49</v>
      </c>
      <c r="AJ33" s="17">
        <f>VLOOKUP($A33,'[1]2'!$A$3:$Q$377,13,0)</f>
        <v>5</v>
      </c>
      <c r="AK33" s="17">
        <f>VLOOKUP($A33,'[1]2'!$A$3:$Q$377,16,0)</f>
        <v>16</v>
      </c>
      <c r="AL33" s="18" t="str">
        <f>VLOOKUP($A33,'[1]4'!$A$3:$Q$377,14,0)</f>
        <v/>
      </c>
    </row>
    <row r="34" spans="1:38" ht="13.2">
      <c r="A34" s="11">
        <v>34</v>
      </c>
      <c r="B34" s="12" t="s">
        <v>71</v>
      </c>
      <c r="C34" s="13" t="s">
        <v>38</v>
      </c>
      <c r="D34" s="14" t="s">
        <v>39</v>
      </c>
      <c r="E34" s="15">
        <f t="shared" si="0"/>
        <v>4429</v>
      </c>
      <c r="F34" s="15">
        <f t="shared" si="1"/>
        <v>3822</v>
      </c>
      <c r="G34" s="15">
        <f t="shared" si="2"/>
        <v>1943</v>
      </c>
      <c r="H34" s="15">
        <f t="shared" si="3"/>
        <v>1401</v>
      </c>
      <c r="I34" s="15">
        <f t="shared" si="4"/>
        <v>440</v>
      </c>
      <c r="J34" s="15">
        <f t="shared" si="5"/>
        <v>645</v>
      </c>
      <c r="K34" s="15">
        <f t="shared" si="6"/>
        <v>3576</v>
      </c>
      <c r="L34" s="15">
        <f t="shared" si="7"/>
        <v>853</v>
      </c>
      <c r="M34" s="15">
        <f t="shared" si="8"/>
        <v>2383</v>
      </c>
      <c r="N34" s="15">
        <f t="shared" si="8"/>
        <v>2046</v>
      </c>
      <c r="O34" s="15">
        <f t="shared" si="9"/>
        <v>3344</v>
      </c>
      <c r="P34" s="15">
        <f t="shared" si="10"/>
        <v>1085</v>
      </c>
      <c r="Q34" s="14"/>
      <c r="R34" s="14">
        <f>VLOOKUP($A34,'[1]2'!$A$3:$Q$377,5,0)</f>
        <v>1810</v>
      </c>
      <c r="S34" s="14">
        <f>VLOOKUP($A34,'[1]2'!$A$3:$Q$377,6,0)</f>
        <v>140</v>
      </c>
      <c r="T34" s="14">
        <f>VLOOKUP($A34,'[1]2'!$A$3:$Q$377,8,0)</f>
        <v>1260</v>
      </c>
      <c r="U34" s="14">
        <f>VLOOKUP($A34,'[1]2'!$A$3:$Q$377,9,0)</f>
        <v>366</v>
      </c>
      <c r="V34" s="14">
        <f>VLOOKUP($A34,'[1]2'!$A$3:$Q$377,5,0)+VLOOKUP($A34,'[1]2'!$A$3:$Q$377,6,0)</f>
        <v>1950</v>
      </c>
      <c r="W34" s="14">
        <f>VLOOKUP($A34,'[1]2'!$A$3:$Q$377,8,0)+VLOOKUP($A34,'[1]2'!$A$3:$Q$377,9,0)</f>
        <v>1626</v>
      </c>
      <c r="X34" s="14">
        <f>VLOOKUP($A34,'[1]2'!$A$3:$Q$377,5,0)+VLOOKUP($A34,'[1]2'!$A$3:$Q$377,8,0)</f>
        <v>3070</v>
      </c>
      <c r="Y34" s="14">
        <f>VLOOKUP($A34,'[1]2'!$A$3:$Q$377,6,0)+VLOOKUP($A34,'[1]2'!$A$3:$Q$377,9,0)</f>
        <v>506</v>
      </c>
      <c r="Z34" s="17">
        <f>VLOOKUP($A34,'[1]2'!$A$3:$Q$377,7,0)</f>
        <v>1893</v>
      </c>
      <c r="AA34" s="17">
        <f>VLOOKUP($A34,'[1]2'!$A$3:$Q$377,10,0)</f>
        <v>1482</v>
      </c>
      <c r="AB34" s="14">
        <f>VLOOKUP($A34,'[1]2'!$A$3:$Q$377,11,0)</f>
        <v>133</v>
      </c>
      <c r="AC34" s="14">
        <f>VLOOKUP($A34,'[1]2'!$A$3:$Q$377,12,0)</f>
        <v>300</v>
      </c>
      <c r="AD34" s="14">
        <f>VLOOKUP($A34,'[1]2'!$A$3:$Q$377,14,0)</f>
        <v>141</v>
      </c>
      <c r="AE34" s="14">
        <f>VLOOKUP($A34,'[1]2'!$A$3:$Q$377,15,0)</f>
        <v>279</v>
      </c>
      <c r="AF34" s="14">
        <f>VLOOKUP($A34,'[1]2'!$A$3:$Q$377,11,0)+VLOOKUP($A34,'[1]2'!$A$3:$Q$377,12,0)</f>
        <v>433</v>
      </c>
      <c r="AG34" s="14">
        <f>VLOOKUP($A34,'[1]2'!$A$3:$Q$377,14,0)+VLOOKUP($A34,'[1]2'!$A$3:$Q$377,15,0)</f>
        <v>420</v>
      </c>
      <c r="AH34" s="14">
        <f>VLOOKUP($A34,'[1]2'!$A$3:$Q$377,11,0)+VLOOKUP($A34,'[1]2'!$A$3:$Q$377,14,0)</f>
        <v>274</v>
      </c>
      <c r="AI34" s="14">
        <f>VLOOKUP($A34,'[1]2'!$A$3:$Q$377,12,0)+VLOOKUP($A34,'[1]2'!$A$3:$Q$377,15,0)</f>
        <v>579</v>
      </c>
      <c r="AJ34" s="17">
        <f>VLOOKUP($A34,'[1]2'!$A$3:$Q$377,13,0)</f>
        <v>216</v>
      </c>
      <c r="AK34" s="17">
        <f>VLOOKUP($A34,'[1]2'!$A$3:$Q$377,16,0)</f>
        <v>231</v>
      </c>
      <c r="AL34" s="18" t="str">
        <f>VLOOKUP($A34,'[1]4'!$A$3:$Q$377,14,0)</f>
        <v/>
      </c>
    </row>
    <row r="35" spans="1:38" ht="13.2">
      <c r="A35" s="11">
        <v>36</v>
      </c>
      <c r="B35" s="12" t="s">
        <v>72</v>
      </c>
      <c r="C35" s="13" t="s">
        <v>73</v>
      </c>
      <c r="D35" s="14" t="s">
        <v>74</v>
      </c>
      <c r="E35" s="15">
        <f t="shared" si="0"/>
        <v>10066</v>
      </c>
      <c r="F35" s="15">
        <f t="shared" si="1"/>
        <v>6768</v>
      </c>
      <c r="G35" s="15">
        <f t="shared" si="2"/>
        <v>1481</v>
      </c>
      <c r="H35" s="15">
        <f t="shared" si="3"/>
        <v>2665</v>
      </c>
      <c r="I35" s="15">
        <f t="shared" si="4"/>
        <v>751</v>
      </c>
      <c r="J35" s="15">
        <f t="shared" si="5"/>
        <v>5169</v>
      </c>
      <c r="K35" s="15">
        <f t="shared" si="6"/>
        <v>8300</v>
      </c>
      <c r="L35" s="15">
        <f t="shared" si="7"/>
        <v>1766</v>
      </c>
      <c r="M35" s="15">
        <f t="shared" si="8"/>
        <v>2232</v>
      </c>
      <c r="N35" s="15">
        <f t="shared" si="8"/>
        <v>7834</v>
      </c>
      <c r="O35" s="15">
        <f t="shared" si="9"/>
        <v>4146</v>
      </c>
      <c r="P35" s="15">
        <f t="shared" si="10"/>
        <v>5920</v>
      </c>
      <c r="Q35" s="14"/>
      <c r="R35" s="14">
        <f>VLOOKUP($A35,'[1]2'!$A$3:$Q$377,5,0)</f>
        <v>1428</v>
      </c>
      <c r="S35" s="14">
        <f>VLOOKUP($A35,'[1]2'!$A$3:$Q$377,6,0)</f>
        <v>393</v>
      </c>
      <c r="T35" s="14">
        <f>VLOOKUP($A35,'[1]2'!$A$3:$Q$377,8,0)</f>
        <v>2502</v>
      </c>
      <c r="U35" s="14">
        <f>VLOOKUP($A35,'[1]2'!$A$3:$Q$377,9,0)</f>
        <v>3977</v>
      </c>
      <c r="V35" s="14">
        <f>VLOOKUP($A35,'[1]2'!$A$3:$Q$377,5,0)+VLOOKUP($A35,'[1]2'!$A$3:$Q$377,6,0)</f>
        <v>1821</v>
      </c>
      <c r="W35" s="14">
        <f>VLOOKUP($A35,'[1]2'!$A$3:$Q$377,8,0)+VLOOKUP($A35,'[1]2'!$A$3:$Q$377,9,0)</f>
        <v>6479</v>
      </c>
      <c r="X35" s="14">
        <f>VLOOKUP($A35,'[1]2'!$A$3:$Q$377,5,0)+VLOOKUP($A35,'[1]2'!$A$3:$Q$377,8,0)</f>
        <v>3930</v>
      </c>
      <c r="Y35" s="14">
        <f>VLOOKUP($A35,'[1]2'!$A$3:$Q$377,6,0)+VLOOKUP($A35,'[1]2'!$A$3:$Q$377,9,0)</f>
        <v>4370</v>
      </c>
      <c r="Z35" s="17">
        <f>VLOOKUP($A35,'[1]2'!$A$3:$Q$377,7,0)</f>
        <v>1626</v>
      </c>
      <c r="AA35" s="17">
        <f>VLOOKUP($A35,'[1]2'!$A$3:$Q$377,10,0)</f>
        <v>4782</v>
      </c>
      <c r="AB35" s="14">
        <f>VLOOKUP($A35,'[1]2'!$A$3:$Q$377,11,0)</f>
        <v>53</v>
      </c>
      <c r="AC35" s="14">
        <f>VLOOKUP($A35,'[1]2'!$A$3:$Q$377,12,0)</f>
        <v>358</v>
      </c>
      <c r="AD35" s="14">
        <f>VLOOKUP($A35,'[1]2'!$A$3:$Q$377,14,0)</f>
        <v>163</v>
      </c>
      <c r="AE35" s="14">
        <f>VLOOKUP($A35,'[1]2'!$A$3:$Q$377,15,0)</f>
        <v>1192</v>
      </c>
      <c r="AF35" s="14">
        <f>VLOOKUP($A35,'[1]2'!$A$3:$Q$377,11,0)+VLOOKUP($A35,'[1]2'!$A$3:$Q$377,12,0)</f>
        <v>411</v>
      </c>
      <c r="AG35" s="14">
        <f>VLOOKUP($A35,'[1]2'!$A$3:$Q$377,14,0)+VLOOKUP($A35,'[1]2'!$A$3:$Q$377,15,0)</f>
        <v>1355</v>
      </c>
      <c r="AH35" s="14">
        <f>VLOOKUP($A35,'[1]2'!$A$3:$Q$377,11,0)+VLOOKUP($A35,'[1]2'!$A$3:$Q$377,14,0)</f>
        <v>216</v>
      </c>
      <c r="AI35" s="14">
        <f>VLOOKUP($A35,'[1]2'!$A$3:$Q$377,12,0)+VLOOKUP($A35,'[1]2'!$A$3:$Q$377,15,0)</f>
        <v>1550</v>
      </c>
      <c r="AJ35" s="17">
        <f>VLOOKUP($A35,'[1]2'!$A$3:$Q$377,13,0)</f>
        <v>71</v>
      </c>
      <c r="AK35" s="17">
        <f>VLOOKUP($A35,'[1]2'!$A$3:$Q$377,16,0)</f>
        <v>289</v>
      </c>
      <c r="AL35" s="18" t="str">
        <f>VLOOKUP($A35,'[1]4'!$A$3:$Q$377,14,0)</f>
        <v/>
      </c>
    </row>
    <row r="36" spans="1:38" ht="13.2">
      <c r="A36" s="11">
        <v>37</v>
      </c>
      <c r="B36" s="12" t="s">
        <v>75</v>
      </c>
      <c r="C36" s="13" t="s">
        <v>73</v>
      </c>
      <c r="D36" s="14" t="s">
        <v>74</v>
      </c>
      <c r="E36" s="15">
        <f t="shared" si="0"/>
        <v>7213</v>
      </c>
      <c r="F36" s="15">
        <f t="shared" si="1"/>
        <v>5672</v>
      </c>
      <c r="G36" s="15">
        <f t="shared" si="2"/>
        <v>1268</v>
      </c>
      <c r="H36" s="15">
        <f t="shared" si="3"/>
        <v>2161</v>
      </c>
      <c r="I36" s="15">
        <f t="shared" si="4"/>
        <v>331</v>
      </c>
      <c r="J36" s="15">
        <f t="shared" si="5"/>
        <v>3453</v>
      </c>
      <c r="K36" s="15">
        <f t="shared" si="6"/>
        <v>6679</v>
      </c>
      <c r="L36" s="15">
        <f t="shared" si="7"/>
        <v>534</v>
      </c>
      <c r="M36" s="15">
        <f t="shared" si="8"/>
        <v>1599</v>
      </c>
      <c r="N36" s="15">
        <f t="shared" si="8"/>
        <v>5614</v>
      </c>
      <c r="O36" s="15">
        <f t="shared" si="9"/>
        <v>3429</v>
      </c>
      <c r="P36" s="15">
        <f t="shared" si="10"/>
        <v>3784</v>
      </c>
      <c r="Q36" s="14"/>
      <c r="R36" s="14">
        <f>VLOOKUP($A36,'[1]2'!$A$3:$Q$377,5,0)</f>
        <v>1196</v>
      </c>
      <c r="S36" s="14">
        <f>VLOOKUP($A36,'[1]2'!$A$3:$Q$377,6,0)</f>
        <v>306</v>
      </c>
      <c r="T36" s="14">
        <f>VLOOKUP($A36,'[1]2'!$A$3:$Q$377,8,0)</f>
        <v>2001</v>
      </c>
      <c r="U36" s="14">
        <f>VLOOKUP($A36,'[1]2'!$A$3:$Q$377,9,0)</f>
        <v>3176</v>
      </c>
      <c r="V36" s="14">
        <f>VLOOKUP($A36,'[1]2'!$A$3:$Q$377,5,0)+VLOOKUP($A36,'[1]2'!$A$3:$Q$377,6,0)</f>
        <v>1502</v>
      </c>
      <c r="W36" s="14">
        <f>VLOOKUP($A36,'[1]2'!$A$3:$Q$377,8,0)+VLOOKUP($A36,'[1]2'!$A$3:$Q$377,9,0)</f>
        <v>5177</v>
      </c>
      <c r="X36" s="14">
        <f>VLOOKUP($A36,'[1]2'!$A$3:$Q$377,5,0)+VLOOKUP($A36,'[1]2'!$A$3:$Q$377,8,0)</f>
        <v>3197</v>
      </c>
      <c r="Y36" s="14">
        <f>VLOOKUP($A36,'[1]2'!$A$3:$Q$377,6,0)+VLOOKUP($A36,'[1]2'!$A$3:$Q$377,9,0)</f>
        <v>3482</v>
      </c>
      <c r="Z36" s="17">
        <f>VLOOKUP($A36,'[1]2'!$A$3:$Q$377,7,0)</f>
        <v>1383</v>
      </c>
      <c r="AA36" s="17">
        <f>VLOOKUP($A36,'[1]2'!$A$3:$Q$377,10,0)</f>
        <v>3875</v>
      </c>
      <c r="AB36" s="14">
        <f>VLOOKUP($A36,'[1]2'!$A$3:$Q$377,11,0)</f>
        <v>72</v>
      </c>
      <c r="AC36" s="14">
        <f>VLOOKUP($A36,'[1]2'!$A$3:$Q$377,12,0)</f>
        <v>25</v>
      </c>
      <c r="AD36" s="14">
        <f>VLOOKUP($A36,'[1]2'!$A$3:$Q$377,14,0)</f>
        <v>160</v>
      </c>
      <c r="AE36" s="14">
        <f>VLOOKUP($A36,'[1]2'!$A$3:$Q$377,15,0)</f>
        <v>277</v>
      </c>
      <c r="AF36" s="14">
        <f>VLOOKUP($A36,'[1]2'!$A$3:$Q$377,11,0)+VLOOKUP($A36,'[1]2'!$A$3:$Q$377,12,0)</f>
        <v>97</v>
      </c>
      <c r="AG36" s="14">
        <f>VLOOKUP($A36,'[1]2'!$A$3:$Q$377,14,0)+VLOOKUP($A36,'[1]2'!$A$3:$Q$377,15,0)</f>
        <v>437</v>
      </c>
      <c r="AH36" s="14">
        <f>VLOOKUP($A36,'[1]2'!$A$3:$Q$377,11,0)+VLOOKUP($A36,'[1]2'!$A$3:$Q$377,14,0)</f>
        <v>232</v>
      </c>
      <c r="AI36" s="14">
        <f>VLOOKUP($A36,'[1]2'!$A$3:$Q$377,12,0)+VLOOKUP($A36,'[1]2'!$A$3:$Q$377,15,0)</f>
        <v>302</v>
      </c>
      <c r="AJ36" s="17">
        <f>VLOOKUP($A36,'[1]2'!$A$3:$Q$377,13,0)</f>
        <v>88</v>
      </c>
      <c r="AK36" s="17">
        <f>VLOOKUP($A36,'[1]2'!$A$3:$Q$377,16,0)</f>
        <v>326</v>
      </c>
      <c r="AL36" s="18" t="str">
        <f>VLOOKUP($A36,'[1]4'!$A$3:$Q$377,14,0)</f>
        <v/>
      </c>
    </row>
    <row r="37" spans="1:38" ht="13.2">
      <c r="A37" s="11">
        <v>38</v>
      </c>
      <c r="B37" s="12" t="s">
        <v>76</v>
      </c>
      <c r="C37" s="13" t="s">
        <v>73</v>
      </c>
      <c r="D37" s="14" t="s">
        <v>74</v>
      </c>
      <c r="E37" s="15">
        <f t="shared" si="0"/>
        <v>16367</v>
      </c>
      <c r="F37" s="15">
        <f t="shared" si="1"/>
        <v>12603</v>
      </c>
      <c r="G37" s="15">
        <f t="shared" si="2"/>
        <v>3249</v>
      </c>
      <c r="H37" s="15">
        <f t="shared" si="3"/>
        <v>5445</v>
      </c>
      <c r="I37" s="15">
        <f t="shared" si="4"/>
        <v>757</v>
      </c>
      <c r="J37" s="15">
        <f t="shared" si="5"/>
        <v>6916</v>
      </c>
      <c r="K37" s="15">
        <f t="shared" si="6"/>
        <v>15802</v>
      </c>
      <c r="L37" s="15">
        <f t="shared" si="7"/>
        <v>565</v>
      </c>
      <c r="M37" s="15">
        <f t="shared" si="8"/>
        <v>4006</v>
      </c>
      <c r="N37" s="15">
        <f t="shared" si="8"/>
        <v>12361</v>
      </c>
      <c r="O37" s="15">
        <f t="shared" si="9"/>
        <v>8694</v>
      </c>
      <c r="P37" s="15">
        <f t="shared" si="10"/>
        <v>7673</v>
      </c>
      <c r="Q37" s="14"/>
      <c r="R37" s="14">
        <f>VLOOKUP($A37,'[1]2'!$A$3:$Q$377,5,0)</f>
        <v>3105</v>
      </c>
      <c r="S37" s="14">
        <f>VLOOKUP($A37,'[1]2'!$A$3:$Q$377,6,0)</f>
        <v>752</v>
      </c>
      <c r="T37" s="14">
        <f>VLOOKUP($A37,'[1]2'!$A$3:$Q$377,8,0)</f>
        <v>5031</v>
      </c>
      <c r="U37" s="14">
        <f>VLOOKUP($A37,'[1]2'!$A$3:$Q$377,9,0)</f>
        <v>6914</v>
      </c>
      <c r="V37" s="14">
        <f>VLOOKUP($A37,'[1]2'!$A$3:$Q$377,5,0)+VLOOKUP($A37,'[1]2'!$A$3:$Q$377,6,0)</f>
        <v>3857</v>
      </c>
      <c r="W37" s="14">
        <f>VLOOKUP($A37,'[1]2'!$A$3:$Q$377,8,0)+VLOOKUP($A37,'[1]2'!$A$3:$Q$377,9,0)</f>
        <v>11945</v>
      </c>
      <c r="X37" s="14">
        <f>VLOOKUP($A37,'[1]2'!$A$3:$Q$377,5,0)+VLOOKUP($A37,'[1]2'!$A$3:$Q$377,8,0)</f>
        <v>8136</v>
      </c>
      <c r="Y37" s="14">
        <f>VLOOKUP($A37,'[1]2'!$A$3:$Q$377,6,0)+VLOOKUP($A37,'[1]2'!$A$3:$Q$377,9,0)</f>
        <v>7666</v>
      </c>
      <c r="Z37" s="17">
        <f>VLOOKUP($A37,'[1]2'!$A$3:$Q$377,7,0)</f>
        <v>3543</v>
      </c>
      <c r="AA37" s="17">
        <f>VLOOKUP($A37,'[1]2'!$A$3:$Q$377,10,0)</f>
        <v>8502</v>
      </c>
      <c r="AB37" s="14">
        <f>VLOOKUP($A37,'[1]2'!$A$3:$Q$377,11,0)</f>
        <v>144</v>
      </c>
      <c r="AC37" s="14">
        <f>VLOOKUP($A37,'[1]2'!$A$3:$Q$377,12,0)</f>
        <v>5</v>
      </c>
      <c r="AD37" s="14">
        <f>VLOOKUP($A37,'[1]2'!$A$3:$Q$377,14,0)</f>
        <v>414</v>
      </c>
      <c r="AE37" s="14">
        <f>VLOOKUP($A37,'[1]2'!$A$3:$Q$377,15,0)</f>
        <v>2</v>
      </c>
      <c r="AF37" s="14">
        <f>VLOOKUP($A37,'[1]2'!$A$3:$Q$377,11,0)+VLOOKUP($A37,'[1]2'!$A$3:$Q$377,12,0)</f>
        <v>149</v>
      </c>
      <c r="AG37" s="14">
        <f>VLOOKUP($A37,'[1]2'!$A$3:$Q$377,14,0)+VLOOKUP($A37,'[1]2'!$A$3:$Q$377,15,0)</f>
        <v>416</v>
      </c>
      <c r="AH37" s="14">
        <f>VLOOKUP($A37,'[1]2'!$A$3:$Q$377,11,0)+VLOOKUP($A37,'[1]2'!$A$3:$Q$377,14,0)</f>
        <v>558</v>
      </c>
      <c r="AI37" s="14">
        <f>VLOOKUP($A37,'[1]2'!$A$3:$Q$377,12,0)+VLOOKUP($A37,'[1]2'!$A$3:$Q$377,15,0)</f>
        <v>7</v>
      </c>
      <c r="AJ37" s="17">
        <f>VLOOKUP($A37,'[1]2'!$A$3:$Q$377,13,0)</f>
        <v>144</v>
      </c>
      <c r="AK37" s="17">
        <f>VLOOKUP($A37,'[1]2'!$A$3:$Q$377,16,0)</f>
        <v>414</v>
      </c>
      <c r="AL37" s="18" t="str">
        <f>VLOOKUP($A37,'[1]4'!$A$3:$Q$377,14,0)</f>
        <v/>
      </c>
    </row>
    <row r="38" spans="1:38" ht="13.2">
      <c r="A38" s="11">
        <v>39</v>
      </c>
      <c r="B38" s="12" t="s">
        <v>77</v>
      </c>
      <c r="C38" s="13" t="s">
        <v>73</v>
      </c>
      <c r="D38" s="14" t="s">
        <v>74</v>
      </c>
      <c r="E38" s="15">
        <f t="shared" si="0"/>
        <v>7026</v>
      </c>
      <c r="F38" s="15">
        <f t="shared" si="1"/>
        <v>5507</v>
      </c>
      <c r="G38" s="15">
        <f t="shared" si="2"/>
        <v>1239</v>
      </c>
      <c r="H38" s="15">
        <f t="shared" si="3"/>
        <v>2173</v>
      </c>
      <c r="I38" s="15">
        <f t="shared" si="4"/>
        <v>365</v>
      </c>
      <c r="J38" s="15">
        <f t="shared" si="5"/>
        <v>3249</v>
      </c>
      <c r="K38" s="15">
        <f t="shared" si="6"/>
        <v>6143</v>
      </c>
      <c r="L38" s="15">
        <f t="shared" si="7"/>
        <v>883</v>
      </c>
      <c r="M38" s="15">
        <f t="shared" si="8"/>
        <v>1604</v>
      </c>
      <c r="N38" s="15">
        <f t="shared" si="8"/>
        <v>5422</v>
      </c>
      <c r="O38" s="15">
        <f t="shared" si="9"/>
        <v>3412</v>
      </c>
      <c r="P38" s="15">
        <f t="shared" si="10"/>
        <v>3614</v>
      </c>
      <c r="Q38" s="14"/>
      <c r="R38" s="14">
        <f>VLOOKUP($A38,'[1]2'!$A$3:$Q$377,5,0)</f>
        <v>1109</v>
      </c>
      <c r="S38" s="14">
        <f>VLOOKUP($A38,'[1]2'!$A$3:$Q$377,6,0)</f>
        <v>269</v>
      </c>
      <c r="T38" s="14">
        <f>VLOOKUP($A38,'[1]2'!$A$3:$Q$377,8,0)</f>
        <v>1985</v>
      </c>
      <c r="U38" s="14">
        <f>VLOOKUP($A38,'[1]2'!$A$3:$Q$377,9,0)</f>
        <v>2780</v>
      </c>
      <c r="V38" s="14">
        <f>VLOOKUP($A38,'[1]2'!$A$3:$Q$377,5,0)+VLOOKUP($A38,'[1]2'!$A$3:$Q$377,6,0)</f>
        <v>1378</v>
      </c>
      <c r="W38" s="14">
        <f>VLOOKUP($A38,'[1]2'!$A$3:$Q$377,8,0)+VLOOKUP($A38,'[1]2'!$A$3:$Q$377,9,0)</f>
        <v>4765</v>
      </c>
      <c r="X38" s="14">
        <f>VLOOKUP($A38,'[1]2'!$A$3:$Q$377,5,0)+VLOOKUP($A38,'[1]2'!$A$3:$Q$377,8,0)</f>
        <v>3094</v>
      </c>
      <c r="Y38" s="14">
        <f>VLOOKUP($A38,'[1]2'!$A$3:$Q$377,6,0)+VLOOKUP($A38,'[1]2'!$A$3:$Q$377,9,0)</f>
        <v>3049</v>
      </c>
      <c r="Z38" s="17">
        <f>VLOOKUP($A38,'[1]2'!$A$3:$Q$377,7,0)</f>
        <v>1245</v>
      </c>
      <c r="AA38" s="17">
        <f>VLOOKUP($A38,'[1]2'!$A$3:$Q$377,10,0)</f>
        <v>3638</v>
      </c>
      <c r="AB38" s="14">
        <f>VLOOKUP($A38,'[1]2'!$A$3:$Q$377,11,0)</f>
        <v>130</v>
      </c>
      <c r="AC38" s="14">
        <f>VLOOKUP($A38,'[1]2'!$A$3:$Q$377,12,0)</f>
        <v>96</v>
      </c>
      <c r="AD38" s="14">
        <f>VLOOKUP($A38,'[1]2'!$A$3:$Q$377,14,0)</f>
        <v>188</v>
      </c>
      <c r="AE38" s="14">
        <f>VLOOKUP($A38,'[1]2'!$A$3:$Q$377,15,0)</f>
        <v>469</v>
      </c>
      <c r="AF38" s="14">
        <f>VLOOKUP($A38,'[1]2'!$A$3:$Q$377,11,0)+VLOOKUP($A38,'[1]2'!$A$3:$Q$377,12,0)</f>
        <v>226</v>
      </c>
      <c r="AG38" s="14">
        <f>VLOOKUP($A38,'[1]2'!$A$3:$Q$377,14,0)+VLOOKUP($A38,'[1]2'!$A$3:$Q$377,15,0)</f>
        <v>657</v>
      </c>
      <c r="AH38" s="14">
        <f>VLOOKUP($A38,'[1]2'!$A$3:$Q$377,11,0)+VLOOKUP($A38,'[1]2'!$A$3:$Q$377,14,0)</f>
        <v>318</v>
      </c>
      <c r="AI38" s="14">
        <f>VLOOKUP($A38,'[1]2'!$A$3:$Q$377,12,0)+VLOOKUP($A38,'[1]2'!$A$3:$Q$377,15,0)</f>
        <v>565</v>
      </c>
      <c r="AJ38" s="17">
        <f>VLOOKUP($A38,'[1]2'!$A$3:$Q$377,13,0)</f>
        <v>185</v>
      </c>
      <c r="AK38" s="17">
        <f>VLOOKUP($A38,'[1]2'!$A$3:$Q$377,16,0)</f>
        <v>439</v>
      </c>
      <c r="AL38" s="18" t="str">
        <f>VLOOKUP($A38,'[1]4'!$A$3:$Q$377,14,0)</f>
        <v/>
      </c>
    </row>
    <row r="39" spans="1:38" ht="13.2">
      <c r="A39" s="11">
        <v>40</v>
      </c>
      <c r="B39" s="12" t="s">
        <v>78</v>
      </c>
      <c r="C39" s="13" t="s">
        <v>73</v>
      </c>
      <c r="D39" s="14" t="s">
        <v>74</v>
      </c>
      <c r="E39" s="15">
        <f t="shared" si="0"/>
        <v>8931</v>
      </c>
      <c r="F39" s="15">
        <f t="shared" si="1"/>
        <v>6074</v>
      </c>
      <c r="G39" s="15">
        <f t="shared" si="2"/>
        <v>1198</v>
      </c>
      <c r="H39" s="15">
        <f t="shared" si="3"/>
        <v>2624</v>
      </c>
      <c r="I39" s="15">
        <f t="shared" si="4"/>
        <v>665</v>
      </c>
      <c r="J39" s="15">
        <f t="shared" si="5"/>
        <v>4444</v>
      </c>
      <c r="K39" s="15">
        <f t="shared" si="6"/>
        <v>7343</v>
      </c>
      <c r="L39" s="15">
        <f t="shared" si="7"/>
        <v>1588</v>
      </c>
      <c r="M39" s="15">
        <f t="shared" si="8"/>
        <v>1863</v>
      </c>
      <c r="N39" s="15">
        <f t="shared" si="8"/>
        <v>7068</v>
      </c>
      <c r="O39" s="15">
        <f t="shared" si="9"/>
        <v>3822</v>
      </c>
      <c r="P39" s="15">
        <f t="shared" si="10"/>
        <v>5109</v>
      </c>
      <c r="Q39" s="14"/>
      <c r="R39" s="14">
        <f>VLOOKUP($A39,'[1]2'!$A$3:$Q$377,5,0)</f>
        <v>1125</v>
      </c>
      <c r="S39" s="14">
        <f>VLOOKUP($A39,'[1]2'!$A$3:$Q$377,6,0)</f>
        <v>313</v>
      </c>
      <c r="T39" s="14">
        <f>VLOOKUP($A39,'[1]2'!$A$3:$Q$377,8,0)</f>
        <v>2433</v>
      </c>
      <c r="U39" s="14">
        <f>VLOOKUP($A39,'[1]2'!$A$3:$Q$377,9,0)</f>
        <v>3472</v>
      </c>
      <c r="V39" s="14">
        <f>VLOOKUP($A39,'[1]2'!$A$3:$Q$377,5,0)+VLOOKUP($A39,'[1]2'!$A$3:$Q$377,6,0)</f>
        <v>1438</v>
      </c>
      <c r="W39" s="14">
        <f>VLOOKUP($A39,'[1]2'!$A$3:$Q$377,8,0)+VLOOKUP($A39,'[1]2'!$A$3:$Q$377,9,0)</f>
        <v>5905</v>
      </c>
      <c r="X39" s="14">
        <f>VLOOKUP($A39,'[1]2'!$A$3:$Q$377,5,0)+VLOOKUP($A39,'[1]2'!$A$3:$Q$377,8,0)</f>
        <v>3558</v>
      </c>
      <c r="Y39" s="14">
        <f>VLOOKUP($A39,'[1]2'!$A$3:$Q$377,6,0)+VLOOKUP($A39,'[1]2'!$A$3:$Q$377,9,0)</f>
        <v>3785</v>
      </c>
      <c r="Z39" s="17">
        <f>VLOOKUP($A39,'[1]2'!$A$3:$Q$377,7,0)</f>
        <v>1298</v>
      </c>
      <c r="AA39" s="17">
        <f>VLOOKUP($A39,'[1]2'!$A$3:$Q$377,10,0)</f>
        <v>4325</v>
      </c>
      <c r="AB39" s="14">
        <f>VLOOKUP($A39,'[1]2'!$A$3:$Q$377,11,0)</f>
        <v>73</v>
      </c>
      <c r="AC39" s="14">
        <f>VLOOKUP($A39,'[1]2'!$A$3:$Q$377,12,0)</f>
        <v>352</v>
      </c>
      <c r="AD39" s="14">
        <f>VLOOKUP($A39,'[1]2'!$A$3:$Q$377,14,0)</f>
        <v>191</v>
      </c>
      <c r="AE39" s="14">
        <f>VLOOKUP($A39,'[1]2'!$A$3:$Q$377,15,0)</f>
        <v>972</v>
      </c>
      <c r="AF39" s="14">
        <f>VLOOKUP($A39,'[1]2'!$A$3:$Q$377,11,0)+VLOOKUP($A39,'[1]2'!$A$3:$Q$377,12,0)</f>
        <v>425</v>
      </c>
      <c r="AG39" s="14">
        <f>VLOOKUP($A39,'[1]2'!$A$3:$Q$377,14,0)+VLOOKUP($A39,'[1]2'!$A$3:$Q$377,15,0)</f>
        <v>1163</v>
      </c>
      <c r="AH39" s="14">
        <f>VLOOKUP($A39,'[1]2'!$A$3:$Q$377,11,0)+VLOOKUP($A39,'[1]2'!$A$3:$Q$377,14,0)</f>
        <v>264</v>
      </c>
      <c r="AI39" s="14">
        <f>VLOOKUP($A39,'[1]2'!$A$3:$Q$377,12,0)+VLOOKUP($A39,'[1]2'!$A$3:$Q$377,15,0)</f>
        <v>1324</v>
      </c>
      <c r="AJ39" s="17">
        <f>VLOOKUP($A39,'[1]2'!$A$3:$Q$377,13,0)</f>
        <v>101</v>
      </c>
      <c r="AK39" s="17">
        <f>VLOOKUP($A39,'[1]2'!$A$3:$Q$377,16,0)</f>
        <v>350</v>
      </c>
      <c r="AL39" s="18" t="str">
        <f>VLOOKUP($A39,'[1]4'!$A$3:$Q$377,14,0)</f>
        <v/>
      </c>
    </row>
    <row r="40" spans="1:38" ht="13.2">
      <c r="A40" s="11">
        <v>41</v>
      </c>
      <c r="B40" s="12" t="s">
        <v>79</v>
      </c>
      <c r="C40" s="13" t="s">
        <v>73</v>
      </c>
      <c r="D40" s="14" t="s">
        <v>74</v>
      </c>
      <c r="E40" s="15">
        <f t="shared" si="0"/>
        <v>8679</v>
      </c>
      <c r="F40" s="15">
        <f t="shared" si="1"/>
        <v>7247</v>
      </c>
      <c r="G40" s="15">
        <f t="shared" si="2"/>
        <v>1735</v>
      </c>
      <c r="H40" s="15">
        <f t="shared" si="3"/>
        <v>3411</v>
      </c>
      <c r="I40" s="15">
        <f t="shared" si="4"/>
        <v>273</v>
      </c>
      <c r="J40" s="15">
        <f t="shared" si="5"/>
        <v>3260</v>
      </c>
      <c r="K40" s="15">
        <f t="shared" si="6"/>
        <v>7896</v>
      </c>
      <c r="L40" s="15">
        <f t="shared" si="7"/>
        <v>783</v>
      </c>
      <c r="M40" s="15">
        <f t="shared" si="8"/>
        <v>2008</v>
      </c>
      <c r="N40" s="15">
        <f t="shared" si="8"/>
        <v>6671</v>
      </c>
      <c r="O40" s="15">
        <f t="shared" si="9"/>
        <v>5146</v>
      </c>
      <c r="P40" s="15">
        <f t="shared" si="10"/>
        <v>3533</v>
      </c>
      <c r="Q40" s="14"/>
      <c r="R40" s="14">
        <f>VLOOKUP($A40,'[1]2'!$A$3:$Q$377,5,0)</f>
        <v>1552</v>
      </c>
      <c r="S40" s="14">
        <f>VLOOKUP($A40,'[1]2'!$A$3:$Q$377,6,0)</f>
        <v>248</v>
      </c>
      <c r="T40" s="14">
        <f>VLOOKUP($A40,'[1]2'!$A$3:$Q$377,8,0)</f>
        <v>2966</v>
      </c>
      <c r="U40" s="14">
        <f>VLOOKUP($A40,'[1]2'!$A$3:$Q$377,9,0)</f>
        <v>3130</v>
      </c>
      <c r="V40" s="14">
        <f>VLOOKUP($A40,'[1]2'!$A$3:$Q$377,5,0)+VLOOKUP($A40,'[1]2'!$A$3:$Q$377,6,0)</f>
        <v>1800</v>
      </c>
      <c r="W40" s="14">
        <f>VLOOKUP($A40,'[1]2'!$A$3:$Q$377,8,0)+VLOOKUP($A40,'[1]2'!$A$3:$Q$377,9,0)</f>
        <v>6096</v>
      </c>
      <c r="X40" s="14">
        <f>VLOOKUP($A40,'[1]2'!$A$3:$Q$377,5,0)+VLOOKUP($A40,'[1]2'!$A$3:$Q$377,8,0)</f>
        <v>4518</v>
      </c>
      <c r="Y40" s="14">
        <f>VLOOKUP($A40,'[1]2'!$A$3:$Q$377,6,0)+VLOOKUP($A40,'[1]2'!$A$3:$Q$377,9,0)</f>
        <v>3378</v>
      </c>
      <c r="Z40" s="17">
        <f>VLOOKUP($A40,'[1]2'!$A$3:$Q$377,7,0)</f>
        <v>1704</v>
      </c>
      <c r="AA40" s="17">
        <f>VLOOKUP($A40,'[1]2'!$A$3:$Q$377,10,0)</f>
        <v>4803</v>
      </c>
      <c r="AB40" s="14">
        <f>VLOOKUP($A40,'[1]2'!$A$3:$Q$377,11,0)</f>
        <v>183</v>
      </c>
      <c r="AC40" s="14">
        <f>VLOOKUP($A40,'[1]2'!$A$3:$Q$377,12,0)</f>
        <v>25</v>
      </c>
      <c r="AD40" s="14">
        <f>VLOOKUP($A40,'[1]2'!$A$3:$Q$377,14,0)</f>
        <v>445</v>
      </c>
      <c r="AE40" s="14">
        <f>VLOOKUP($A40,'[1]2'!$A$3:$Q$377,15,0)</f>
        <v>130</v>
      </c>
      <c r="AF40" s="14">
        <f>VLOOKUP($A40,'[1]2'!$A$3:$Q$377,11,0)+VLOOKUP($A40,'[1]2'!$A$3:$Q$377,12,0)</f>
        <v>208</v>
      </c>
      <c r="AG40" s="14">
        <f>VLOOKUP($A40,'[1]2'!$A$3:$Q$377,14,0)+VLOOKUP($A40,'[1]2'!$A$3:$Q$377,15,0)</f>
        <v>575</v>
      </c>
      <c r="AH40" s="14">
        <f>VLOOKUP($A40,'[1]2'!$A$3:$Q$377,11,0)+VLOOKUP($A40,'[1]2'!$A$3:$Q$377,14,0)</f>
        <v>628</v>
      </c>
      <c r="AI40" s="14">
        <f>VLOOKUP($A40,'[1]2'!$A$3:$Q$377,12,0)+VLOOKUP($A40,'[1]2'!$A$3:$Q$377,15,0)</f>
        <v>155</v>
      </c>
      <c r="AJ40" s="17">
        <f>VLOOKUP($A40,'[1]2'!$A$3:$Q$377,13,0)</f>
        <v>202</v>
      </c>
      <c r="AK40" s="17">
        <f>VLOOKUP($A40,'[1]2'!$A$3:$Q$377,16,0)</f>
        <v>538</v>
      </c>
      <c r="AL40" s="18" t="str">
        <f>VLOOKUP($A40,'[1]4'!$A$3:$Q$377,14,0)</f>
        <v/>
      </c>
    </row>
    <row r="41" spans="1:38" ht="13.2">
      <c r="A41" s="11">
        <v>42</v>
      </c>
      <c r="B41" s="12" t="s">
        <v>80</v>
      </c>
      <c r="C41" s="13" t="s">
        <v>73</v>
      </c>
      <c r="D41" s="14" t="s">
        <v>74</v>
      </c>
      <c r="E41" s="15">
        <f t="shared" si="0"/>
        <v>9231</v>
      </c>
      <c r="F41" s="15">
        <f t="shared" si="1"/>
        <v>6022</v>
      </c>
      <c r="G41" s="15">
        <f t="shared" si="2"/>
        <v>1195</v>
      </c>
      <c r="H41" s="15">
        <f t="shared" si="3"/>
        <v>2290</v>
      </c>
      <c r="I41" s="15">
        <f t="shared" si="4"/>
        <v>602</v>
      </c>
      <c r="J41" s="15">
        <f t="shared" si="5"/>
        <v>5144</v>
      </c>
      <c r="K41" s="15">
        <f t="shared" si="6"/>
        <v>7673</v>
      </c>
      <c r="L41" s="15">
        <f t="shared" si="7"/>
        <v>1558</v>
      </c>
      <c r="M41" s="15">
        <f t="shared" si="8"/>
        <v>1797</v>
      </c>
      <c r="N41" s="15">
        <f t="shared" si="8"/>
        <v>7434</v>
      </c>
      <c r="O41" s="15">
        <f t="shared" si="9"/>
        <v>3485</v>
      </c>
      <c r="P41" s="15">
        <f t="shared" si="10"/>
        <v>5746</v>
      </c>
      <c r="Q41" s="14"/>
      <c r="R41" s="14">
        <f>VLOOKUP($A41,'[1]2'!$A$3:$Q$377,5,0)</f>
        <v>1158</v>
      </c>
      <c r="S41" s="14">
        <f>VLOOKUP($A41,'[1]2'!$A$3:$Q$377,6,0)</f>
        <v>319</v>
      </c>
      <c r="T41" s="14">
        <f>VLOOKUP($A41,'[1]2'!$A$3:$Q$377,8,0)</f>
        <v>2194</v>
      </c>
      <c r="U41" s="14">
        <f>VLOOKUP($A41,'[1]2'!$A$3:$Q$377,9,0)</f>
        <v>4002</v>
      </c>
      <c r="V41" s="14">
        <f>VLOOKUP($A41,'[1]2'!$A$3:$Q$377,5,0)+VLOOKUP($A41,'[1]2'!$A$3:$Q$377,6,0)</f>
        <v>1477</v>
      </c>
      <c r="W41" s="14">
        <f>VLOOKUP($A41,'[1]2'!$A$3:$Q$377,8,0)+VLOOKUP($A41,'[1]2'!$A$3:$Q$377,9,0)</f>
        <v>6196</v>
      </c>
      <c r="X41" s="14">
        <f>VLOOKUP($A41,'[1]2'!$A$3:$Q$377,5,0)+VLOOKUP($A41,'[1]2'!$A$3:$Q$377,8,0)</f>
        <v>3352</v>
      </c>
      <c r="Y41" s="14">
        <f>VLOOKUP($A41,'[1]2'!$A$3:$Q$377,6,0)+VLOOKUP($A41,'[1]2'!$A$3:$Q$377,9,0)</f>
        <v>4321</v>
      </c>
      <c r="Z41" s="17">
        <f>VLOOKUP($A41,'[1]2'!$A$3:$Q$377,7,0)</f>
        <v>1356</v>
      </c>
      <c r="AA41" s="17">
        <f>VLOOKUP($A41,'[1]2'!$A$3:$Q$377,10,0)</f>
        <v>4405</v>
      </c>
      <c r="AB41" s="14">
        <f>VLOOKUP($A41,'[1]2'!$A$3:$Q$377,11,0)</f>
        <v>37</v>
      </c>
      <c r="AC41" s="14">
        <f>VLOOKUP($A41,'[1]2'!$A$3:$Q$377,12,0)</f>
        <v>283</v>
      </c>
      <c r="AD41" s="14">
        <f>VLOOKUP($A41,'[1]2'!$A$3:$Q$377,14,0)</f>
        <v>96</v>
      </c>
      <c r="AE41" s="14">
        <f>VLOOKUP($A41,'[1]2'!$A$3:$Q$377,15,0)</f>
        <v>1142</v>
      </c>
      <c r="AF41" s="14">
        <f>VLOOKUP($A41,'[1]2'!$A$3:$Q$377,11,0)+VLOOKUP($A41,'[1]2'!$A$3:$Q$377,12,0)</f>
        <v>320</v>
      </c>
      <c r="AG41" s="14">
        <f>VLOOKUP($A41,'[1]2'!$A$3:$Q$377,14,0)+VLOOKUP($A41,'[1]2'!$A$3:$Q$377,15,0)</f>
        <v>1238</v>
      </c>
      <c r="AH41" s="14">
        <f>VLOOKUP($A41,'[1]2'!$A$3:$Q$377,11,0)+VLOOKUP($A41,'[1]2'!$A$3:$Q$377,14,0)</f>
        <v>133</v>
      </c>
      <c r="AI41" s="14">
        <f>VLOOKUP($A41,'[1]2'!$A$3:$Q$377,12,0)+VLOOKUP($A41,'[1]2'!$A$3:$Q$377,15,0)</f>
        <v>1425</v>
      </c>
      <c r="AJ41" s="17">
        <f>VLOOKUP($A41,'[1]2'!$A$3:$Q$377,13,0)</f>
        <v>48</v>
      </c>
      <c r="AK41" s="17">
        <f>VLOOKUP($A41,'[1]2'!$A$3:$Q$377,16,0)</f>
        <v>213</v>
      </c>
      <c r="AL41" s="18" t="str">
        <f>VLOOKUP($A41,'[1]4'!$A$3:$Q$377,14,0)</f>
        <v/>
      </c>
    </row>
    <row r="42" spans="1:38" ht="13.2">
      <c r="A42" s="11">
        <v>43</v>
      </c>
      <c r="B42" s="12" t="s">
        <v>81</v>
      </c>
      <c r="C42" s="13" t="s">
        <v>73</v>
      </c>
      <c r="D42" s="14" t="s">
        <v>74</v>
      </c>
      <c r="E42" s="15">
        <f t="shared" si="0"/>
        <v>6779</v>
      </c>
      <c r="F42" s="15">
        <f t="shared" si="1"/>
        <v>5545</v>
      </c>
      <c r="G42" s="15">
        <f t="shared" si="2"/>
        <v>1193</v>
      </c>
      <c r="H42" s="15">
        <f t="shared" si="3"/>
        <v>2361</v>
      </c>
      <c r="I42" s="15">
        <f t="shared" si="4"/>
        <v>204</v>
      </c>
      <c r="J42" s="15">
        <f t="shared" si="5"/>
        <v>3021</v>
      </c>
      <c r="K42" s="15">
        <f t="shared" si="6"/>
        <v>6572</v>
      </c>
      <c r="L42" s="15">
        <f t="shared" si="7"/>
        <v>207</v>
      </c>
      <c r="M42" s="15">
        <f t="shared" si="8"/>
        <v>1397</v>
      </c>
      <c r="N42" s="15">
        <f t="shared" si="8"/>
        <v>5382</v>
      </c>
      <c r="O42" s="15">
        <f t="shared" si="9"/>
        <v>3554</v>
      </c>
      <c r="P42" s="15">
        <f t="shared" si="10"/>
        <v>3225</v>
      </c>
      <c r="Q42" s="14"/>
      <c r="R42" s="14">
        <f>VLOOKUP($A42,'[1]2'!$A$3:$Q$377,5,0)</f>
        <v>1144</v>
      </c>
      <c r="S42" s="14">
        <f>VLOOKUP($A42,'[1]2'!$A$3:$Q$377,6,0)</f>
        <v>194</v>
      </c>
      <c r="T42" s="14">
        <f>VLOOKUP($A42,'[1]2'!$A$3:$Q$377,8,0)</f>
        <v>2265</v>
      </c>
      <c r="U42" s="14">
        <f>VLOOKUP($A42,'[1]2'!$A$3:$Q$377,9,0)</f>
        <v>2969</v>
      </c>
      <c r="V42" s="14">
        <f>VLOOKUP($A42,'[1]2'!$A$3:$Q$377,5,0)+VLOOKUP($A42,'[1]2'!$A$3:$Q$377,6,0)</f>
        <v>1338</v>
      </c>
      <c r="W42" s="14">
        <f>VLOOKUP($A42,'[1]2'!$A$3:$Q$377,8,0)+VLOOKUP($A42,'[1]2'!$A$3:$Q$377,9,0)</f>
        <v>5234</v>
      </c>
      <c r="X42" s="14">
        <f>VLOOKUP($A42,'[1]2'!$A$3:$Q$377,5,0)+VLOOKUP($A42,'[1]2'!$A$3:$Q$377,8,0)</f>
        <v>3409</v>
      </c>
      <c r="Y42" s="14">
        <f>VLOOKUP($A42,'[1]2'!$A$3:$Q$377,6,0)+VLOOKUP($A42,'[1]2'!$A$3:$Q$377,9,0)</f>
        <v>3163</v>
      </c>
      <c r="Z42" s="17">
        <f>VLOOKUP($A42,'[1]2'!$A$3:$Q$377,7,0)</f>
        <v>1261</v>
      </c>
      <c r="AA42" s="17">
        <f>VLOOKUP($A42,'[1]2'!$A$3:$Q$377,10,0)</f>
        <v>4081</v>
      </c>
      <c r="AB42" s="14">
        <f>VLOOKUP($A42,'[1]2'!$A$3:$Q$377,11,0)</f>
        <v>49</v>
      </c>
      <c r="AC42" s="14">
        <f>VLOOKUP($A42,'[1]2'!$A$3:$Q$377,12,0)</f>
        <v>10</v>
      </c>
      <c r="AD42" s="14">
        <f>VLOOKUP($A42,'[1]2'!$A$3:$Q$377,14,0)</f>
        <v>96</v>
      </c>
      <c r="AE42" s="14">
        <f>VLOOKUP($A42,'[1]2'!$A$3:$Q$377,15,0)</f>
        <v>52</v>
      </c>
      <c r="AF42" s="14">
        <f>VLOOKUP($A42,'[1]2'!$A$3:$Q$377,11,0)+VLOOKUP($A42,'[1]2'!$A$3:$Q$377,12,0)</f>
        <v>59</v>
      </c>
      <c r="AG42" s="14">
        <f>VLOOKUP($A42,'[1]2'!$A$3:$Q$377,14,0)+VLOOKUP($A42,'[1]2'!$A$3:$Q$377,15,0)</f>
        <v>148</v>
      </c>
      <c r="AH42" s="14">
        <f>VLOOKUP($A42,'[1]2'!$A$3:$Q$377,11,0)+VLOOKUP($A42,'[1]2'!$A$3:$Q$377,14,0)</f>
        <v>145</v>
      </c>
      <c r="AI42" s="14">
        <f>VLOOKUP($A42,'[1]2'!$A$3:$Q$377,12,0)+VLOOKUP($A42,'[1]2'!$A$3:$Q$377,15,0)</f>
        <v>62</v>
      </c>
      <c r="AJ42" s="17">
        <f>VLOOKUP($A42,'[1]2'!$A$3:$Q$377,13,0)</f>
        <v>55</v>
      </c>
      <c r="AK42" s="17">
        <f>VLOOKUP($A42,'[1]2'!$A$3:$Q$377,16,0)</f>
        <v>148</v>
      </c>
      <c r="AL42" s="18" t="str">
        <f>VLOOKUP($A42,'[1]4'!$A$3:$Q$377,14,0)</f>
        <v/>
      </c>
    </row>
    <row r="43" spans="1:38" ht="13.2">
      <c r="A43" s="11">
        <v>44</v>
      </c>
      <c r="B43" s="12" t="s">
        <v>82</v>
      </c>
      <c r="C43" s="13" t="s">
        <v>73</v>
      </c>
      <c r="D43" s="14" t="s">
        <v>74</v>
      </c>
      <c r="E43" s="15">
        <f t="shared" si="0"/>
        <v>5430.3933699999998</v>
      </c>
      <c r="F43" s="15">
        <f t="shared" si="1"/>
        <v>3422.3126900000002</v>
      </c>
      <c r="G43" s="15">
        <f t="shared" si="2"/>
        <v>827.20512999999994</v>
      </c>
      <c r="H43" s="15">
        <f t="shared" si="3"/>
        <v>1430.25155</v>
      </c>
      <c r="I43" s="15">
        <f t="shared" si="4"/>
        <v>407.65145000000001</v>
      </c>
      <c r="J43" s="15">
        <f t="shared" si="5"/>
        <v>2765.2852400000002</v>
      </c>
      <c r="K43" s="15">
        <f t="shared" si="6"/>
        <v>3880.1276499999999</v>
      </c>
      <c r="L43" s="15">
        <f t="shared" si="7"/>
        <v>1550.2657200000001</v>
      </c>
      <c r="M43" s="15">
        <f t="shared" si="8"/>
        <v>1234.8565799999999</v>
      </c>
      <c r="N43" s="15">
        <f t="shared" si="8"/>
        <v>4195.5367900000001</v>
      </c>
      <c r="O43" s="15">
        <f t="shared" si="9"/>
        <v>2257.4566799999998</v>
      </c>
      <c r="P43" s="15">
        <f t="shared" si="10"/>
        <v>3172.93669</v>
      </c>
      <c r="Q43" s="14"/>
      <c r="R43" s="14">
        <f>VLOOKUP($A43,'[1]2'!$A$3:$Q$377,5,0)</f>
        <v>760.75099999999998</v>
      </c>
      <c r="S43" s="14">
        <f>VLOOKUP($A43,'[1]2'!$A$3:$Q$377,6,0)</f>
        <v>178.53348</v>
      </c>
      <c r="T43" s="14">
        <f>VLOOKUP($A43,'[1]2'!$A$3:$Q$377,8,0)</f>
        <v>1254.69363</v>
      </c>
      <c r="U43" s="14">
        <f>VLOOKUP($A43,'[1]2'!$A$3:$Q$377,9,0)</f>
        <v>1686.1495399999999</v>
      </c>
      <c r="V43" s="14">
        <f>VLOOKUP($A43,'[1]2'!$A$3:$Q$377,5,0)+VLOOKUP($A43,'[1]2'!$A$3:$Q$377,6,0)</f>
        <v>939.28448000000003</v>
      </c>
      <c r="W43" s="14">
        <f>VLOOKUP($A43,'[1]2'!$A$3:$Q$377,8,0)+VLOOKUP($A43,'[1]2'!$A$3:$Q$377,9,0)</f>
        <v>2940.8431700000001</v>
      </c>
      <c r="X43" s="14">
        <f>VLOOKUP($A43,'[1]2'!$A$3:$Q$377,5,0)+VLOOKUP($A43,'[1]2'!$A$3:$Q$377,8,0)</f>
        <v>2015.44463</v>
      </c>
      <c r="Y43" s="14">
        <f>VLOOKUP($A43,'[1]2'!$A$3:$Q$377,6,0)+VLOOKUP($A43,'[1]2'!$A$3:$Q$377,9,0)</f>
        <v>1864.6830199999999</v>
      </c>
      <c r="Z43" s="17">
        <f>VLOOKUP($A43,'[1]2'!$A$3:$Q$377,7,0)</f>
        <v>857.06958999999995</v>
      </c>
      <c r="AA43" s="17">
        <f>VLOOKUP($A43,'[1]2'!$A$3:$Q$377,10,0)</f>
        <v>2140.68543</v>
      </c>
      <c r="AB43" s="14">
        <f>VLOOKUP($A43,'[1]2'!$A$3:$Q$377,11,0)</f>
        <v>66.454130000000006</v>
      </c>
      <c r="AC43" s="14">
        <f>VLOOKUP($A43,'[1]2'!$A$3:$Q$377,12,0)</f>
        <v>229.11797000000001</v>
      </c>
      <c r="AD43" s="14">
        <f>VLOOKUP($A43,'[1]2'!$A$3:$Q$377,14,0)</f>
        <v>175.55792</v>
      </c>
      <c r="AE43" s="14">
        <f>VLOOKUP($A43,'[1]2'!$A$3:$Q$377,15,0)</f>
        <v>1079.1357</v>
      </c>
      <c r="AF43" s="14">
        <f>VLOOKUP($A43,'[1]2'!$A$3:$Q$377,11,0)+VLOOKUP($A43,'[1]2'!$A$3:$Q$377,12,0)</f>
        <v>295.57210000000003</v>
      </c>
      <c r="AG43" s="14">
        <f>VLOOKUP($A43,'[1]2'!$A$3:$Q$377,14,0)+VLOOKUP($A43,'[1]2'!$A$3:$Q$377,15,0)</f>
        <v>1254.69362</v>
      </c>
      <c r="AH43" s="14">
        <f>VLOOKUP($A43,'[1]2'!$A$3:$Q$377,11,0)+VLOOKUP($A43,'[1]2'!$A$3:$Q$377,14,0)</f>
        <v>242.01204999999999</v>
      </c>
      <c r="AI43" s="14">
        <f>VLOOKUP($A43,'[1]2'!$A$3:$Q$377,12,0)+VLOOKUP($A43,'[1]2'!$A$3:$Q$377,15,0)</f>
        <v>1308.2536700000001</v>
      </c>
      <c r="AJ43" s="17">
        <f>VLOOKUP($A43,'[1]2'!$A$3:$Q$377,13,0)</f>
        <v>89.485219999999998</v>
      </c>
      <c r="AK43" s="17">
        <f>VLOOKUP($A43,'[1]2'!$A$3:$Q$377,16,0)</f>
        <v>335.07245</v>
      </c>
      <c r="AL43" s="18" t="str">
        <f>VLOOKUP($A43,'[1]4'!$A$3:$Q$377,14,0)</f>
        <v>Non-responder</v>
      </c>
    </row>
    <row r="44" spans="1:38" ht="13.2">
      <c r="A44" s="11">
        <v>45</v>
      </c>
      <c r="B44" s="12" t="s">
        <v>83</v>
      </c>
      <c r="C44" s="13" t="s">
        <v>73</v>
      </c>
      <c r="D44" s="14" t="s">
        <v>74</v>
      </c>
      <c r="E44" s="15">
        <f t="shared" si="0"/>
        <v>9755</v>
      </c>
      <c r="F44" s="15">
        <f t="shared" si="1"/>
        <v>7352</v>
      </c>
      <c r="G44" s="15">
        <f t="shared" si="2"/>
        <v>1528</v>
      </c>
      <c r="H44" s="15">
        <f t="shared" si="3"/>
        <v>3182</v>
      </c>
      <c r="I44" s="15">
        <f t="shared" si="4"/>
        <v>484</v>
      </c>
      <c r="J44" s="15">
        <f t="shared" si="5"/>
        <v>4561</v>
      </c>
      <c r="K44" s="15">
        <f t="shared" si="6"/>
        <v>8519</v>
      </c>
      <c r="L44" s="15">
        <f t="shared" si="7"/>
        <v>1236</v>
      </c>
      <c r="M44" s="15">
        <f t="shared" si="8"/>
        <v>2012</v>
      </c>
      <c r="N44" s="15">
        <f t="shared" si="8"/>
        <v>7743</v>
      </c>
      <c r="O44" s="15">
        <f t="shared" si="9"/>
        <v>4710</v>
      </c>
      <c r="P44" s="15">
        <f t="shared" si="10"/>
        <v>5045</v>
      </c>
      <c r="Q44" s="14"/>
      <c r="R44" s="14">
        <f>VLOOKUP($A44,'[1]2'!$A$3:$Q$377,5,0)</f>
        <v>1385</v>
      </c>
      <c r="S44" s="14">
        <f>VLOOKUP($A44,'[1]2'!$A$3:$Q$377,6,0)</f>
        <v>396</v>
      </c>
      <c r="T44" s="14">
        <f>VLOOKUP($A44,'[1]2'!$A$3:$Q$377,8,0)</f>
        <v>2834</v>
      </c>
      <c r="U44" s="14">
        <f>VLOOKUP($A44,'[1]2'!$A$3:$Q$377,9,0)</f>
        <v>3904</v>
      </c>
      <c r="V44" s="14">
        <f>VLOOKUP($A44,'[1]2'!$A$3:$Q$377,5,0)+VLOOKUP($A44,'[1]2'!$A$3:$Q$377,6,0)</f>
        <v>1781</v>
      </c>
      <c r="W44" s="14">
        <f>VLOOKUP($A44,'[1]2'!$A$3:$Q$377,8,0)+VLOOKUP($A44,'[1]2'!$A$3:$Q$377,9,0)</f>
        <v>6738</v>
      </c>
      <c r="X44" s="14">
        <f>VLOOKUP($A44,'[1]2'!$A$3:$Q$377,5,0)+VLOOKUP($A44,'[1]2'!$A$3:$Q$377,8,0)</f>
        <v>4219</v>
      </c>
      <c r="Y44" s="14">
        <f>VLOOKUP($A44,'[1]2'!$A$3:$Q$377,6,0)+VLOOKUP($A44,'[1]2'!$A$3:$Q$377,9,0)</f>
        <v>4300</v>
      </c>
      <c r="Z44" s="17">
        <f>VLOOKUP($A44,'[1]2'!$A$3:$Q$377,7,0)</f>
        <v>1597</v>
      </c>
      <c r="AA44" s="17">
        <f>VLOOKUP($A44,'[1]2'!$A$3:$Q$377,10,0)</f>
        <v>4881</v>
      </c>
      <c r="AB44" s="14">
        <f>VLOOKUP($A44,'[1]2'!$A$3:$Q$377,11,0)</f>
        <v>143</v>
      </c>
      <c r="AC44" s="14">
        <f>VLOOKUP($A44,'[1]2'!$A$3:$Q$377,12,0)</f>
        <v>88</v>
      </c>
      <c r="AD44" s="14">
        <f>VLOOKUP($A44,'[1]2'!$A$3:$Q$377,14,0)</f>
        <v>348</v>
      </c>
      <c r="AE44" s="14">
        <f>VLOOKUP($A44,'[1]2'!$A$3:$Q$377,15,0)</f>
        <v>657</v>
      </c>
      <c r="AF44" s="14">
        <f>VLOOKUP($A44,'[1]2'!$A$3:$Q$377,11,0)+VLOOKUP($A44,'[1]2'!$A$3:$Q$377,12,0)</f>
        <v>231</v>
      </c>
      <c r="AG44" s="14">
        <f>VLOOKUP($A44,'[1]2'!$A$3:$Q$377,14,0)+VLOOKUP($A44,'[1]2'!$A$3:$Q$377,15,0)</f>
        <v>1005</v>
      </c>
      <c r="AH44" s="14">
        <f>VLOOKUP($A44,'[1]2'!$A$3:$Q$377,11,0)+VLOOKUP($A44,'[1]2'!$A$3:$Q$377,14,0)</f>
        <v>491</v>
      </c>
      <c r="AI44" s="14">
        <f>VLOOKUP($A44,'[1]2'!$A$3:$Q$377,12,0)+VLOOKUP($A44,'[1]2'!$A$3:$Q$377,15,0)</f>
        <v>745</v>
      </c>
      <c r="AJ44" s="17">
        <f>VLOOKUP($A44,'[1]2'!$A$3:$Q$377,13,0)</f>
        <v>194</v>
      </c>
      <c r="AK44" s="17">
        <f>VLOOKUP($A44,'[1]2'!$A$3:$Q$377,16,0)</f>
        <v>680</v>
      </c>
      <c r="AL44" s="18" t="str">
        <f>VLOOKUP($A44,'[1]4'!$A$3:$Q$377,14,0)</f>
        <v/>
      </c>
    </row>
    <row r="45" spans="1:38" ht="13.2">
      <c r="A45" s="11">
        <v>47</v>
      </c>
      <c r="B45" s="12" t="s">
        <v>84</v>
      </c>
      <c r="C45" s="13" t="s">
        <v>73</v>
      </c>
      <c r="D45" s="14" t="s">
        <v>74</v>
      </c>
      <c r="E45" s="15">
        <f t="shared" si="0"/>
        <v>5957</v>
      </c>
      <c r="F45" s="15">
        <f t="shared" si="1"/>
        <v>4517</v>
      </c>
      <c r="G45" s="15">
        <f t="shared" si="2"/>
        <v>1381</v>
      </c>
      <c r="H45" s="15">
        <f t="shared" si="3"/>
        <v>1775</v>
      </c>
      <c r="I45" s="15">
        <f t="shared" si="4"/>
        <v>417</v>
      </c>
      <c r="J45" s="15">
        <f t="shared" si="5"/>
        <v>2384</v>
      </c>
      <c r="K45" s="15">
        <f t="shared" si="6"/>
        <v>4974</v>
      </c>
      <c r="L45" s="15">
        <f t="shared" si="7"/>
        <v>983</v>
      </c>
      <c r="M45" s="15">
        <f t="shared" si="8"/>
        <v>1798</v>
      </c>
      <c r="N45" s="15">
        <f t="shared" si="8"/>
        <v>4159</v>
      </c>
      <c r="O45" s="15">
        <f t="shared" si="9"/>
        <v>3156</v>
      </c>
      <c r="P45" s="15">
        <f t="shared" si="10"/>
        <v>2801</v>
      </c>
      <c r="Q45" s="14"/>
      <c r="R45" s="14">
        <f>VLOOKUP($A45,'[1]2'!$A$3:$Q$377,5,0)</f>
        <v>1274</v>
      </c>
      <c r="S45" s="14">
        <f>VLOOKUP($A45,'[1]2'!$A$3:$Q$377,6,0)</f>
        <v>164</v>
      </c>
      <c r="T45" s="14">
        <f>VLOOKUP($A45,'[1]2'!$A$3:$Q$377,8,0)</f>
        <v>1679</v>
      </c>
      <c r="U45" s="14">
        <f>VLOOKUP($A45,'[1]2'!$A$3:$Q$377,9,0)</f>
        <v>1857</v>
      </c>
      <c r="V45" s="14">
        <f>VLOOKUP($A45,'[1]2'!$A$3:$Q$377,5,0)+VLOOKUP($A45,'[1]2'!$A$3:$Q$377,6,0)</f>
        <v>1438</v>
      </c>
      <c r="W45" s="14">
        <f>VLOOKUP($A45,'[1]2'!$A$3:$Q$377,8,0)+VLOOKUP($A45,'[1]2'!$A$3:$Q$377,9,0)</f>
        <v>3536</v>
      </c>
      <c r="X45" s="14">
        <f>VLOOKUP($A45,'[1]2'!$A$3:$Q$377,5,0)+VLOOKUP($A45,'[1]2'!$A$3:$Q$377,8,0)</f>
        <v>2953</v>
      </c>
      <c r="Y45" s="14">
        <f>VLOOKUP($A45,'[1]2'!$A$3:$Q$377,6,0)+VLOOKUP($A45,'[1]2'!$A$3:$Q$377,9,0)</f>
        <v>2021</v>
      </c>
      <c r="Z45" s="17">
        <f>VLOOKUP($A45,'[1]2'!$A$3:$Q$377,7,0)</f>
        <v>1404</v>
      </c>
      <c r="AA45" s="17">
        <f>VLOOKUP($A45,'[1]2'!$A$3:$Q$377,10,0)</f>
        <v>2853</v>
      </c>
      <c r="AB45" s="14">
        <f>VLOOKUP($A45,'[1]2'!$A$3:$Q$377,11,0)</f>
        <v>107</v>
      </c>
      <c r="AC45" s="14">
        <f>VLOOKUP($A45,'[1]2'!$A$3:$Q$377,12,0)</f>
        <v>253</v>
      </c>
      <c r="AD45" s="14">
        <f>VLOOKUP($A45,'[1]2'!$A$3:$Q$377,14,0)</f>
        <v>96</v>
      </c>
      <c r="AE45" s="14">
        <f>VLOOKUP($A45,'[1]2'!$A$3:$Q$377,15,0)</f>
        <v>527</v>
      </c>
      <c r="AF45" s="14">
        <f>VLOOKUP($A45,'[1]2'!$A$3:$Q$377,11,0)+VLOOKUP($A45,'[1]2'!$A$3:$Q$377,12,0)</f>
        <v>360</v>
      </c>
      <c r="AG45" s="14">
        <f>VLOOKUP($A45,'[1]2'!$A$3:$Q$377,14,0)+VLOOKUP($A45,'[1]2'!$A$3:$Q$377,15,0)</f>
        <v>623</v>
      </c>
      <c r="AH45" s="14">
        <f>VLOOKUP($A45,'[1]2'!$A$3:$Q$377,11,0)+VLOOKUP($A45,'[1]2'!$A$3:$Q$377,14,0)</f>
        <v>203</v>
      </c>
      <c r="AI45" s="14">
        <f>VLOOKUP($A45,'[1]2'!$A$3:$Q$377,12,0)+VLOOKUP($A45,'[1]2'!$A$3:$Q$377,15,0)</f>
        <v>780</v>
      </c>
      <c r="AJ45" s="17">
        <f>VLOOKUP($A45,'[1]2'!$A$3:$Q$377,13,0)</f>
        <v>115</v>
      </c>
      <c r="AK45" s="17">
        <f>VLOOKUP($A45,'[1]2'!$A$3:$Q$377,16,0)</f>
        <v>145</v>
      </c>
      <c r="AL45" s="18" t="str">
        <f>VLOOKUP($A45,'[1]4'!$A$3:$Q$377,14,0)</f>
        <v/>
      </c>
    </row>
    <row r="46" spans="1:38" ht="13.2">
      <c r="A46" s="11">
        <v>48</v>
      </c>
      <c r="B46" s="12" t="s">
        <v>85</v>
      </c>
      <c r="C46" s="13" t="s">
        <v>73</v>
      </c>
      <c r="D46" s="14" t="s">
        <v>74</v>
      </c>
      <c r="E46" s="15">
        <f t="shared" si="0"/>
        <v>14266</v>
      </c>
      <c r="F46" s="15">
        <f t="shared" si="1"/>
        <v>11647</v>
      </c>
      <c r="G46" s="15">
        <f t="shared" si="2"/>
        <v>2880</v>
      </c>
      <c r="H46" s="15">
        <f t="shared" si="3"/>
        <v>6176</v>
      </c>
      <c r="I46" s="15">
        <f t="shared" si="4"/>
        <v>442</v>
      </c>
      <c r="J46" s="15">
        <f t="shared" si="5"/>
        <v>4768</v>
      </c>
      <c r="K46" s="15">
        <f t="shared" si="6"/>
        <v>14266</v>
      </c>
      <c r="L46" s="15">
        <f t="shared" si="7"/>
        <v>0</v>
      </c>
      <c r="M46" s="15">
        <f t="shared" si="8"/>
        <v>3322</v>
      </c>
      <c r="N46" s="15">
        <f t="shared" si="8"/>
        <v>10944</v>
      </c>
      <c r="O46" s="15">
        <f t="shared" si="9"/>
        <v>9056</v>
      </c>
      <c r="P46" s="15">
        <f t="shared" si="10"/>
        <v>5210</v>
      </c>
      <c r="Q46" s="14"/>
      <c r="R46" s="14">
        <f>VLOOKUP($A46,'[1]2'!$A$3:$Q$377,5,0)</f>
        <v>2880</v>
      </c>
      <c r="S46" s="14">
        <f>VLOOKUP($A46,'[1]2'!$A$3:$Q$377,6,0)</f>
        <v>442</v>
      </c>
      <c r="T46" s="14">
        <f>VLOOKUP($A46,'[1]2'!$A$3:$Q$377,8,0)</f>
        <v>6176</v>
      </c>
      <c r="U46" s="14">
        <f>VLOOKUP($A46,'[1]2'!$A$3:$Q$377,9,0)</f>
        <v>4768</v>
      </c>
      <c r="V46" s="14">
        <f>VLOOKUP($A46,'[1]2'!$A$3:$Q$377,5,0)+VLOOKUP($A46,'[1]2'!$A$3:$Q$377,6,0)</f>
        <v>3322</v>
      </c>
      <c r="W46" s="14">
        <f>VLOOKUP($A46,'[1]2'!$A$3:$Q$377,8,0)+VLOOKUP($A46,'[1]2'!$A$3:$Q$377,9,0)</f>
        <v>10944</v>
      </c>
      <c r="X46" s="14">
        <f>VLOOKUP($A46,'[1]2'!$A$3:$Q$377,5,0)+VLOOKUP($A46,'[1]2'!$A$3:$Q$377,8,0)</f>
        <v>9056</v>
      </c>
      <c r="Y46" s="14">
        <f>VLOOKUP($A46,'[1]2'!$A$3:$Q$377,6,0)+VLOOKUP($A46,'[1]2'!$A$3:$Q$377,9,0)</f>
        <v>5210</v>
      </c>
      <c r="Z46" s="17">
        <f>VLOOKUP($A46,'[1]2'!$A$3:$Q$377,7,0)</f>
        <v>3106</v>
      </c>
      <c r="AA46" s="17">
        <f>VLOOKUP($A46,'[1]2'!$A$3:$Q$377,10,0)</f>
        <v>8541</v>
      </c>
      <c r="AB46" s="14">
        <f>VLOOKUP($A46,'[1]2'!$A$3:$Q$377,11,0)</f>
        <v>0</v>
      </c>
      <c r="AC46" s="14">
        <f>VLOOKUP($A46,'[1]2'!$A$3:$Q$377,12,0)</f>
        <v>0</v>
      </c>
      <c r="AD46" s="14">
        <f>VLOOKUP($A46,'[1]2'!$A$3:$Q$377,14,0)</f>
        <v>0</v>
      </c>
      <c r="AE46" s="14">
        <f>VLOOKUP($A46,'[1]2'!$A$3:$Q$377,15,0)</f>
        <v>0</v>
      </c>
      <c r="AF46" s="14">
        <f>VLOOKUP($A46,'[1]2'!$A$3:$Q$377,11,0)+VLOOKUP($A46,'[1]2'!$A$3:$Q$377,12,0)</f>
        <v>0</v>
      </c>
      <c r="AG46" s="14">
        <f>VLOOKUP($A46,'[1]2'!$A$3:$Q$377,14,0)+VLOOKUP($A46,'[1]2'!$A$3:$Q$377,15,0)</f>
        <v>0</v>
      </c>
      <c r="AH46" s="14">
        <f>VLOOKUP($A46,'[1]2'!$A$3:$Q$377,11,0)+VLOOKUP($A46,'[1]2'!$A$3:$Q$377,14,0)</f>
        <v>0</v>
      </c>
      <c r="AI46" s="14">
        <f>VLOOKUP($A46,'[1]2'!$A$3:$Q$377,12,0)+VLOOKUP($A46,'[1]2'!$A$3:$Q$377,15,0)</f>
        <v>0</v>
      </c>
      <c r="AJ46" s="17">
        <f>VLOOKUP($A46,'[1]2'!$A$3:$Q$377,13,0)</f>
        <v>0</v>
      </c>
      <c r="AK46" s="17">
        <f>VLOOKUP($A46,'[1]2'!$A$3:$Q$377,16,0)</f>
        <v>0</v>
      </c>
      <c r="AL46" s="18" t="str">
        <f>VLOOKUP($A46,'[1]4'!$A$3:$Q$377,14,0)</f>
        <v/>
      </c>
    </row>
    <row r="47" spans="1:38" ht="13.2">
      <c r="A47" s="11">
        <v>49</v>
      </c>
      <c r="B47" s="12" t="s">
        <v>86</v>
      </c>
      <c r="C47" s="13" t="s">
        <v>73</v>
      </c>
      <c r="D47" s="14" t="s">
        <v>74</v>
      </c>
      <c r="E47" s="15">
        <f t="shared" si="0"/>
        <v>6905</v>
      </c>
      <c r="F47" s="15">
        <f t="shared" si="1"/>
        <v>5340</v>
      </c>
      <c r="G47" s="15">
        <f t="shared" si="2"/>
        <v>1166</v>
      </c>
      <c r="H47" s="15">
        <f t="shared" si="3"/>
        <v>1764</v>
      </c>
      <c r="I47" s="15">
        <f t="shared" si="4"/>
        <v>403</v>
      </c>
      <c r="J47" s="15">
        <f t="shared" si="5"/>
        <v>3572</v>
      </c>
      <c r="K47" s="15">
        <f t="shared" si="6"/>
        <v>5924</v>
      </c>
      <c r="L47" s="15">
        <f t="shared" si="7"/>
        <v>981</v>
      </c>
      <c r="M47" s="15">
        <f t="shared" si="8"/>
        <v>1569</v>
      </c>
      <c r="N47" s="15">
        <f t="shared" si="8"/>
        <v>5336</v>
      </c>
      <c r="O47" s="15">
        <f t="shared" si="9"/>
        <v>2930</v>
      </c>
      <c r="P47" s="15">
        <f t="shared" si="10"/>
        <v>3975</v>
      </c>
      <c r="Q47" s="14"/>
      <c r="R47" s="14">
        <f>VLOOKUP($A47,'[1]2'!$A$3:$Q$377,5,0)</f>
        <v>1063</v>
      </c>
      <c r="S47" s="14">
        <f>VLOOKUP($A47,'[1]2'!$A$3:$Q$377,6,0)</f>
        <v>274</v>
      </c>
      <c r="T47" s="14">
        <f>VLOOKUP($A47,'[1]2'!$A$3:$Q$377,8,0)</f>
        <v>1647</v>
      </c>
      <c r="U47" s="14">
        <f>VLOOKUP($A47,'[1]2'!$A$3:$Q$377,9,0)</f>
        <v>2940</v>
      </c>
      <c r="V47" s="14">
        <f>VLOOKUP($A47,'[1]2'!$A$3:$Q$377,5,0)+VLOOKUP($A47,'[1]2'!$A$3:$Q$377,6,0)</f>
        <v>1337</v>
      </c>
      <c r="W47" s="14">
        <f>VLOOKUP($A47,'[1]2'!$A$3:$Q$377,8,0)+VLOOKUP($A47,'[1]2'!$A$3:$Q$377,9,0)</f>
        <v>4587</v>
      </c>
      <c r="X47" s="14">
        <f>VLOOKUP($A47,'[1]2'!$A$3:$Q$377,5,0)+VLOOKUP($A47,'[1]2'!$A$3:$Q$377,8,0)</f>
        <v>2710</v>
      </c>
      <c r="Y47" s="14">
        <f>VLOOKUP($A47,'[1]2'!$A$3:$Q$377,6,0)+VLOOKUP($A47,'[1]2'!$A$3:$Q$377,9,0)</f>
        <v>3214</v>
      </c>
      <c r="Z47" s="17">
        <f>VLOOKUP($A47,'[1]2'!$A$3:$Q$377,7,0)</f>
        <v>1231</v>
      </c>
      <c r="AA47" s="17">
        <f>VLOOKUP($A47,'[1]2'!$A$3:$Q$377,10,0)</f>
        <v>3544</v>
      </c>
      <c r="AB47" s="14">
        <f>VLOOKUP($A47,'[1]2'!$A$3:$Q$377,11,0)</f>
        <v>103</v>
      </c>
      <c r="AC47" s="14">
        <f>VLOOKUP($A47,'[1]2'!$A$3:$Q$377,12,0)</f>
        <v>129</v>
      </c>
      <c r="AD47" s="14">
        <f>VLOOKUP($A47,'[1]2'!$A$3:$Q$377,14,0)</f>
        <v>117</v>
      </c>
      <c r="AE47" s="14">
        <f>VLOOKUP($A47,'[1]2'!$A$3:$Q$377,15,0)</f>
        <v>632</v>
      </c>
      <c r="AF47" s="14">
        <f>VLOOKUP($A47,'[1]2'!$A$3:$Q$377,11,0)+VLOOKUP($A47,'[1]2'!$A$3:$Q$377,12,0)</f>
        <v>232</v>
      </c>
      <c r="AG47" s="14">
        <f>VLOOKUP($A47,'[1]2'!$A$3:$Q$377,14,0)+VLOOKUP($A47,'[1]2'!$A$3:$Q$377,15,0)</f>
        <v>749</v>
      </c>
      <c r="AH47" s="14">
        <f>VLOOKUP($A47,'[1]2'!$A$3:$Q$377,11,0)+VLOOKUP($A47,'[1]2'!$A$3:$Q$377,14,0)</f>
        <v>220</v>
      </c>
      <c r="AI47" s="14">
        <f>VLOOKUP($A47,'[1]2'!$A$3:$Q$377,12,0)+VLOOKUP($A47,'[1]2'!$A$3:$Q$377,15,0)</f>
        <v>761</v>
      </c>
      <c r="AJ47" s="17">
        <f>VLOOKUP($A47,'[1]2'!$A$3:$Q$377,13,0)</f>
        <v>142</v>
      </c>
      <c r="AK47" s="17">
        <f>VLOOKUP($A47,'[1]2'!$A$3:$Q$377,16,0)</f>
        <v>423</v>
      </c>
      <c r="AL47" s="18" t="str">
        <f>VLOOKUP($A47,'[1]4'!$A$3:$Q$377,14,0)</f>
        <v/>
      </c>
    </row>
    <row r="48" spans="1:38" ht="13.2">
      <c r="A48" s="11">
        <v>50</v>
      </c>
      <c r="B48" s="12" t="s">
        <v>87</v>
      </c>
      <c r="C48" s="13" t="s">
        <v>73</v>
      </c>
      <c r="D48" s="14" t="s">
        <v>74</v>
      </c>
      <c r="E48" s="15">
        <f t="shared" si="0"/>
        <v>10097</v>
      </c>
      <c r="F48" s="15">
        <f t="shared" si="1"/>
        <v>6911</v>
      </c>
      <c r="G48" s="15">
        <f t="shared" si="2"/>
        <v>1602</v>
      </c>
      <c r="H48" s="15">
        <f t="shared" si="3"/>
        <v>2722</v>
      </c>
      <c r="I48" s="15">
        <f t="shared" si="4"/>
        <v>848</v>
      </c>
      <c r="J48" s="15">
        <f t="shared" si="5"/>
        <v>4925</v>
      </c>
      <c r="K48" s="15">
        <f t="shared" si="6"/>
        <v>7705</v>
      </c>
      <c r="L48" s="15">
        <f t="shared" si="7"/>
        <v>2392</v>
      </c>
      <c r="M48" s="15">
        <f t="shared" si="8"/>
        <v>2450</v>
      </c>
      <c r="N48" s="15">
        <f t="shared" si="8"/>
        <v>7647</v>
      </c>
      <c r="O48" s="15">
        <f t="shared" si="9"/>
        <v>4324</v>
      </c>
      <c r="P48" s="15">
        <f t="shared" si="10"/>
        <v>5773</v>
      </c>
      <c r="Q48" s="14"/>
      <c r="R48" s="14">
        <f>VLOOKUP($A48,'[1]2'!$A$3:$Q$377,5,0)</f>
        <v>1468</v>
      </c>
      <c r="S48" s="14">
        <f>VLOOKUP($A48,'[1]2'!$A$3:$Q$377,6,0)</f>
        <v>355</v>
      </c>
      <c r="T48" s="14">
        <f>VLOOKUP($A48,'[1]2'!$A$3:$Q$377,8,0)</f>
        <v>2475</v>
      </c>
      <c r="U48" s="14">
        <f>VLOOKUP($A48,'[1]2'!$A$3:$Q$377,9,0)</f>
        <v>3407</v>
      </c>
      <c r="V48" s="14">
        <f>VLOOKUP($A48,'[1]2'!$A$3:$Q$377,5,0)+VLOOKUP($A48,'[1]2'!$A$3:$Q$377,6,0)</f>
        <v>1823</v>
      </c>
      <c r="W48" s="14">
        <f>VLOOKUP($A48,'[1]2'!$A$3:$Q$377,8,0)+VLOOKUP($A48,'[1]2'!$A$3:$Q$377,9,0)</f>
        <v>5882</v>
      </c>
      <c r="X48" s="14">
        <f>VLOOKUP($A48,'[1]2'!$A$3:$Q$377,5,0)+VLOOKUP($A48,'[1]2'!$A$3:$Q$377,8,0)</f>
        <v>3943</v>
      </c>
      <c r="Y48" s="14">
        <f>VLOOKUP($A48,'[1]2'!$A$3:$Q$377,6,0)+VLOOKUP($A48,'[1]2'!$A$3:$Q$377,9,0)</f>
        <v>3762</v>
      </c>
      <c r="Z48" s="17">
        <f>VLOOKUP($A48,'[1]2'!$A$3:$Q$377,7,0)</f>
        <v>1652</v>
      </c>
      <c r="AA48" s="17">
        <f>VLOOKUP($A48,'[1]2'!$A$3:$Q$377,10,0)</f>
        <v>4492</v>
      </c>
      <c r="AB48" s="14">
        <f>VLOOKUP($A48,'[1]2'!$A$3:$Q$377,11,0)</f>
        <v>134</v>
      </c>
      <c r="AC48" s="14">
        <f>VLOOKUP($A48,'[1]2'!$A$3:$Q$377,12,0)</f>
        <v>493</v>
      </c>
      <c r="AD48" s="14">
        <f>VLOOKUP($A48,'[1]2'!$A$3:$Q$377,14,0)</f>
        <v>247</v>
      </c>
      <c r="AE48" s="14">
        <f>VLOOKUP($A48,'[1]2'!$A$3:$Q$377,15,0)</f>
        <v>1518</v>
      </c>
      <c r="AF48" s="14">
        <f>VLOOKUP($A48,'[1]2'!$A$3:$Q$377,11,0)+VLOOKUP($A48,'[1]2'!$A$3:$Q$377,12,0)</f>
        <v>627</v>
      </c>
      <c r="AG48" s="14">
        <f>VLOOKUP($A48,'[1]2'!$A$3:$Q$377,14,0)+VLOOKUP($A48,'[1]2'!$A$3:$Q$377,15,0)</f>
        <v>1765</v>
      </c>
      <c r="AH48" s="14">
        <f>VLOOKUP($A48,'[1]2'!$A$3:$Q$377,11,0)+VLOOKUP($A48,'[1]2'!$A$3:$Q$377,14,0)</f>
        <v>381</v>
      </c>
      <c r="AI48" s="14">
        <f>VLOOKUP($A48,'[1]2'!$A$3:$Q$377,12,0)+VLOOKUP($A48,'[1]2'!$A$3:$Q$377,15,0)</f>
        <v>2011</v>
      </c>
      <c r="AJ48" s="17">
        <f>VLOOKUP($A48,'[1]2'!$A$3:$Q$377,13,0)</f>
        <v>184</v>
      </c>
      <c r="AK48" s="17">
        <f>VLOOKUP($A48,'[1]2'!$A$3:$Q$377,16,0)</f>
        <v>583</v>
      </c>
      <c r="AL48" s="18" t="str">
        <f>VLOOKUP($A48,'[1]4'!$A$3:$Q$377,14,0)</f>
        <v/>
      </c>
    </row>
    <row r="49" spans="1:38" ht="13.2">
      <c r="A49" s="11">
        <v>51</v>
      </c>
      <c r="B49" s="12" t="s">
        <v>88</v>
      </c>
      <c r="C49" s="13" t="s">
        <v>73</v>
      </c>
      <c r="D49" s="14" t="s">
        <v>74</v>
      </c>
      <c r="E49" s="15">
        <f t="shared" si="0"/>
        <v>9835</v>
      </c>
      <c r="F49" s="15">
        <f t="shared" si="1"/>
        <v>0</v>
      </c>
      <c r="G49" s="15">
        <f t="shared" si="2"/>
        <v>1748</v>
      </c>
      <c r="H49" s="15">
        <f t="shared" si="3"/>
        <v>3791</v>
      </c>
      <c r="I49" s="15">
        <f t="shared" si="4"/>
        <v>521</v>
      </c>
      <c r="J49" s="15">
        <f t="shared" si="5"/>
        <v>3775</v>
      </c>
      <c r="K49" s="15">
        <f t="shared" si="6"/>
        <v>9367</v>
      </c>
      <c r="L49" s="15">
        <f t="shared" si="7"/>
        <v>468</v>
      </c>
      <c r="M49" s="15">
        <f t="shared" si="8"/>
        <v>2269</v>
      </c>
      <c r="N49" s="15">
        <f t="shared" si="8"/>
        <v>7566</v>
      </c>
      <c r="O49" s="15">
        <f t="shared" si="9"/>
        <v>5539</v>
      </c>
      <c r="P49" s="15">
        <f t="shared" si="10"/>
        <v>4296</v>
      </c>
      <c r="Q49" s="14"/>
      <c r="R49" s="14">
        <f>VLOOKUP($A49,'[1]2'!$A$3:$Q$377,5,0)</f>
        <v>1694</v>
      </c>
      <c r="S49" s="14">
        <f>VLOOKUP($A49,'[1]2'!$A$3:$Q$377,6,0)</f>
        <v>373</v>
      </c>
      <c r="T49" s="14">
        <f>VLOOKUP($A49,'[1]2'!$A$3:$Q$377,8,0)</f>
        <v>3753</v>
      </c>
      <c r="U49" s="14">
        <f>VLOOKUP($A49,'[1]2'!$A$3:$Q$377,9,0)</f>
        <v>3547</v>
      </c>
      <c r="V49" s="14">
        <f>VLOOKUP($A49,'[1]2'!$A$3:$Q$377,5,0)+VLOOKUP($A49,'[1]2'!$A$3:$Q$377,6,0)</f>
        <v>2067</v>
      </c>
      <c r="W49" s="14">
        <f>VLOOKUP($A49,'[1]2'!$A$3:$Q$377,8,0)+VLOOKUP($A49,'[1]2'!$A$3:$Q$377,9,0)</f>
        <v>7300</v>
      </c>
      <c r="X49" s="14">
        <f>VLOOKUP($A49,'[1]2'!$A$3:$Q$377,5,0)+VLOOKUP($A49,'[1]2'!$A$3:$Q$377,8,0)</f>
        <v>5447</v>
      </c>
      <c r="Y49" s="14">
        <f>VLOOKUP($A49,'[1]2'!$A$3:$Q$377,6,0)+VLOOKUP($A49,'[1]2'!$A$3:$Q$377,9,0)</f>
        <v>3920</v>
      </c>
      <c r="Z49" s="17">
        <f>VLOOKUP($A49,'[1]2'!$A$3:$Q$377,7,0)</f>
        <v>0</v>
      </c>
      <c r="AA49" s="17">
        <f>VLOOKUP($A49,'[1]2'!$A$3:$Q$377,10,0)</f>
        <v>0</v>
      </c>
      <c r="AB49" s="14">
        <f>VLOOKUP($A49,'[1]2'!$A$3:$Q$377,11,0)</f>
        <v>54</v>
      </c>
      <c r="AC49" s="14">
        <f>VLOOKUP($A49,'[1]2'!$A$3:$Q$377,12,0)</f>
        <v>148</v>
      </c>
      <c r="AD49" s="14">
        <f>VLOOKUP($A49,'[1]2'!$A$3:$Q$377,14,0)</f>
        <v>38</v>
      </c>
      <c r="AE49" s="14">
        <f>VLOOKUP($A49,'[1]2'!$A$3:$Q$377,15,0)</f>
        <v>228</v>
      </c>
      <c r="AF49" s="14">
        <f>VLOOKUP($A49,'[1]2'!$A$3:$Q$377,11,0)+VLOOKUP($A49,'[1]2'!$A$3:$Q$377,12,0)</f>
        <v>202</v>
      </c>
      <c r="AG49" s="14">
        <f>VLOOKUP($A49,'[1]2'!$A$3:$Q$377,14,0)+VLOOKUP($A49,'[1]2'!$A$3:$Q$377,15,0)</f>
        <v>266</v>
      </c>
      <c r="AH49" s="14">
        <f>VLOOKUP($A49,'[1]2'!$A$3:$Q$377,11,0)+VLOOKUP($A49,'[1]2'!$A$3:$Q$377,14,0)</f>
        <v>92</v>
      </c>
      <c r="AI49" s="14">
        <f>VLOOKUP($A49,'[1]2'!$A$3:$Q$377,12,0)+VLOOKUP($A49,'[1]2'!$A$3:$Q$377,15,0)</f>
        <v>376</v>
      </c>
      <c r="AJ49" s="17">
        <f>VLOOKUP($A49,'[1]2'!$A$3:$Q$377,13,0)</f>
        <v>0</v>
      </c>
      <c r="AK49" s="17">
        <f>VLOOKUP($A49,'[1]2'!$A$3:$Q$377,16,0)</f>
        <v>0</v>
      </c>
      <c r="AL49" s="18" t="str">
        <f>VLOOKUP($A49,'[1]4'!$A$3:$Q$377,14,0)</f>
        <v/>
      </c>
    </row>
    <row r="50" spans="1:38" ht="13.2">
      <c r="A50" s="11">
        <v>61</v>
      </c>
      <c r="B50" s="12" t="s">
        <v>89</v>
      </c>
      <c r="C50" s="13" t="s">
        <v>90</v>
      </c>
      <c r="D50" s="14" t="s">
        <v>74</v>
      </c>
      <c r="E50" s="15">
        <f t="shared" si="0"/>
        <v>7122</v>
      </c>
      <c r="F50" s="15">
        <f t="shared" si="1"/>
        <v>4630</v>
      </c>
      <c r="G50" s="15">
        <f t="shared" si="2"/>
        <v>1193</v>
      </c>
      <c r="H50" s="15">
        <f t="shared" si="3"/>
        <v>1596</v>
      </c>
      <c r="I50" s="15">
        <f t="shared" si="4"/>
        <v>766</v>
      </c>
      <c r="J50" s="15">
        <f t="shared" si="5"/>
        <v>3567</v>
      </c>
      <c r="K50" s="15">
        <f t="shared" si="6"/>
        <v>6373</v>
      </c>
      <c r="L50" s="15">
        <f t="shared" si="7"/>
        <v>749</v>
      </c>
      <c r="M50" s="15">
        <f t="shared" si="8"/>
        <v>1959</v>
      </c>
      <c r="N50" s="15">
        <f t="shared" si="8"/>
        <v>5163</v>
      </c>
      <c r="O50" s="15">
        <f t="shared" si="9"/>
        <v>2789</v>
      </c>
      <c r="P50" s="15">
        <f t="shared" si="10"/>
        <v>4333</v>
      </c>
      <c r="Q50" s="14"/>
      <c r="R50" s="14">
        <f>VLOOKUP($A50,'[1]2'!$A$3:$Q$377,5,0)</f>
        <v>1092</v>
      </c>
      <c r="S50" s="14">
        <f>VLOOKUP($A50,'[1]2'!$A$3:$Q$377,6,0)</f>
        <v>672</v>
      </c>
      <c r="T50" s="14">
        <f>VLOOKUP($A50,'[1]2'!$A$3:$Q$377,8,0)</f>
        <v>1420</v>
      </c>
      <c r="U50" s="14">
        <f>VLOOKUP($A50,'[1]2'!$A$3:$Q$377,9,0)</f>
        <v>3189</v>
      </c>
      <c r="V50" s="14">
        <f>VLOOKUP($A50,'[1]2'!$A$3:$Q$377,5,0)+VLOOKUP($A50,'[1]2'!$A$3:$Q$377,6,0)</f>
        <v>1764</v>
      </c>
      <c r="W50" s="14">
        <f>VLOOKUP($A50,'[1]2'!$A$3:$Q$377,8,0)+VLOOKUP($A50,'[1]2'!$A$3:$Q$377,9,0)</f>
        <v>4609</v>
      </c>
      <c r="X50" s="14">
        <f>VLOOKUP($A50,'[1]2'!$A$3:$Q$377,5,0)+VLOOKUP($A50,'[1]2'!$A$3:$Q$377,8,0)</f>
        <v>2512</v>
      </c>
      <c r="Y50" s="14">
        <f>VLOOKUP($A50,'[1]2'!$A$3:$Q$377,6,0)+VLOOKUP($A50,'[1]2'!$A$3:$Q$377,9,0)</f>
        <v>3861</v>
      </c>
      <c r="Z50" s="17">
        <f>VLOOKUP($A50,'[1]2'!$A$3:$Q$377,7,0)</f>
        <v>1241</v>
      </c>
      <c r="AA50" s="17">
        <f>VLOOKUP($A50,'[1]2'!$A$3:$Q$377,10,0)</f>
        <v>3008</v>
      </c>
      <c r="AB50" s="14">
        <f>VLOOKUP($A50,'[1]2'!$A$3:$Q$377,11,0)</f>
        <v>101</v>
      </c>
      <c r="AC50" s="14">
        <f>VLOOKUP($A50,'[1]2'!$A$3:$Q$377,12,0)</f>
        <v>94</v>
      </c>
      <c r="AD50" s="14">
        <f>VLOOKUP($A50,'[1]2'!$A$3:$Q$377,14,0)</f>
        <v>176</v>
      </c>
      <c r="AE50" s="14">
        <f>VLOOKUP($A50,'[1]2'!$A$3:$Q$377,15,0)</f>
        <v>378</v>
      </c>
      <c r="AF50" s="14">
        <f>VLOOKUP($A50,'[1]2'!$A$3:$Q$377,11,0)+VLOOKUP($A50,'[1]2'!$A$3:$Q$377,12,0)</f>
        <v>195</v>
      </c>
      <c r="AG50" s="14">
        <f>VLOOKUP($A50,'[1]2'!$A$3:$Q$377,14,0)+VLOOKUP($A50,'[1]2'!$A$3:$Q$377,15,0)</f>
        <v>554</v>
      </c>
      <c r="AH50" s="14">
        <f>VLOOKUP($A50,'[1]2'!$A$3:$Q$377,11,0)+VLOOKUP($A50,'[1]2'!$A$3:$Q$377,14,0)</f>
        <v>277</v>
      </c>
      <c r="AI50" s="14">
        <f>VLOOKUP($A50,'[1]2'!$A$3:$Q$377,12,0)+VLOOKUP($A50,'[1]2'!$A$3:$Q$377,15,0)</f>
        <v>472</v>
      </c>
      <c r="AJ50" s="17">
        <f>VLOOKUP($A50,'[1]2'!$A$3:$Q$377,13,0)</f>
        <v>111</v>
      </c>
      <c r="AK50" s="17">
        <f>VLOOKUP($A50,'[1]2'!$A$3:$Q$377,16,0)</f>
        <v>270</v>
      </c>
      <c r="AL50" s="18" t="str">
        <f>VLOOKUP($A50,'[1]4'!$A$3:$Q$377,14,0)</f>
        <v/>
      </c>
    </row>
    <row r="51" spans="1:38" ht="13.2">
      <c r="A51" s="11">
        <v>62</v>
      </c>
      <c r="B51" s="12" t="s">
        <v>91</v>
      </c>
      <c r="C51" s="13" t="s">
        <v>92</v>
      </c>
      <c r="D51" s="14" t="s">
        <v>74</v>
      </c>
      <c r="E51" s="15">
        <f t="shared" si="0"/>
        <v>243</v>
      </c>
      <c r="F51" s="15">
        <f t="shared" si="1"/>
        <v>212</v>
      </c>
      <c r="G51" s="15">
        <f t="shared" si="2"/>
        <v>76</v>
      </c>
      <c r="H51" s="15">
        <f t="shared" si="3"/>
        <v>83</v>
      </c>
      <c r="I51" s="15">
        <f t="shared" si="4"/>
        <v>10</v>
      </c>
      <c r="J51" s="15">
        <f t="shared" si="5"/>
        <v>74</v>
      </c>
      <c r="K51" s="15">
        <f t="shared" si="6"/>
        <v>230</v>
      </c>
      <c r="L51" s="15">
        <f t="shared" si="7"/>
        <v>13</v>
      </c>
      <c r="M51" s="15">
        <f t="shared" si="8"/>
        <v>86</v>
      </c>
      <c r="N51" s="15">
        <f t="shared" si="8"/>
        <v>157</v>
      </c>
      <c r="O51" s="15">
        <f t="shared" si="9"/>
        <v>159</v>
      </c>
      <c r="P51" s="15">
        <f t="shared" si="10"/>
        <v>84</v>
      </c>
      <c r="Q51" s="14"/>
      <c r="R51" s="14">
        <f>VLOOKUP($A51,'[1]2'!$A$3:$Q$377,5,0)</f>
        <v>73</v>
      </c>
      <c r="S51" s="14">
        <f>VLOOKUP($A51,'[1]2'!$A$3:$Q$377,6,0)</f>
        <v>8</v>
      </c>
      <c r="T51" s="14">
        <f>VLOOKUP($A51,'[1]2'!$A$3:$Q$377,8,0)</f>
        <v>78</v>
      </c>
      <c r="U51" s="14">
        <f>VLOOKUP($A51,'[1]2'!$A$3:$Q$377,9,0)</f>
        <v>71</v>
      </c>
      <c r="V51" s="14">
        <f>VLOOKUP($A51,'[1]2'!$A$3:$Q$377,5,0)+VLOOKUP($A51,'[1]2'!$A$3:$Q$377,6,0)</f>
        <v>81</v>
      </c>
      <c r="W51" s="14">
        <f>VLOOKUP($A51,'[1]2'!$A$3:$Q$377,8,0)+VLOOKUP($A51,'[1]2'!$A$3:$Q$377,9,0)</f>
        <v>149</v>
      </c>
      <c r="X51" s="14">
        <f>VLOOKUP($A51,'[1]2'!$A$3:$Q$377,5,0)+VLOOKUP($A51,'[1]2'!$A$3:$Q$377,8,0)</f>
        <v>151</v>
      </c>
      <c r="Y51" s="14">
        <f>VLOOKUP($A51,'[1]2'!$A$3:$Q$377,6,0)+VLOOKUP($A51,'[1]2'!$A$3:$Q$377,9,0)</f>
        <v>79</v>
      </c>
      <c r="Z51" s="17">
        <f>VLOOKUP($A51,'[1]2'!$A$3:$Q$377,7,0)</f>
        <v>78</v>
      </c>
      <c r="AA51" s="17">
        <f>VLOOKUP($A51,'[1]2'!$A$3:$Q$377,10,0)</f>
        <v>121</v>
      </c>
      <c r="AB51" s="14">
        <f>VLOOKUP($A51,'[1]2'!$A$3:$Q$377,11,0)</f>
        <v>3</v>
      </c>
      <c r="AC51" s="14">
        <f>VLOOKUP($A51,'[1]2'!$A$3:$Q$377,12,0)</f>
        <v>2</v>
      </c>
      <c r="AD51" s="14">
        <f>VLOOKUP($A51,'[1]2'!$A$3:$Q$377,14,0)</f>
        <v>5</v>
      </c>
      <c r="AE51" s="14">
        <f>VLOOKUP($A51,'[1]2'!$A$3:$Q$377,15,0)</f>
        <v>3</v>
      </c>
      <c r="AF51" s="14">
        <f>VLOOKUP($A51,'[1]2'!$A$3:$Q$377,11,0)+VLOOKUP($A51,'[1]2'!$A$3:$Q$377,12,0)</f>
        <v>5</v>
      </c>
      <c r="AG51" s="14">
        <f>VLOOKUP($A51,'[1]2'!$A$3:$Q$377,14,0)+VLOOKUP($A51,'[1]2'!$A$3:$Q$377,15,0)</f>
        <v>8</v>
      </c>
      <c r="AH51" s="14">
        <f>VLOOKUP($A51,'[1]2'!$A$3:$Q$377,11,0)+VLOOKUP($A51,'[1]2'!$A$3:$Q$377,14,0)</f>
        <v>8</v>
      </c>
      <c r="AI51" s="14">
        <f>VLOOKUP($A51,'[1]2'!$A$3:$Q$377,12,0)+VLOOKUP($A51,'[1]2'!$A$3:$Q$377,15,0)</f>
        <v>5</v>
      </c>
      <c r="AJ51" s="17">
        <f>VLOOKUP($A51,'[1]2'!$A$3:$Q$377,13,0)</f>
        <v>5</v>
      </c>
      <c r="AK51" s="17">
        <f>VLOOKUP($A51,'[1]2'!$A$3:$Q$377,16,0)</f>
        <v>8</v>
      </c>
      <c r="AL51" s="18" t="str">
        <f>VLOOKUP($A51,'[1]4'!$A$3:$Q$377,14,0)</f>
        <v/>
      </c>
    </row>
    <row r="52" spans="1:38" ht="13.2">
      <c r="A52" s="11">
        <v>63</v>
      </c>
      <c r="B52" s="12" t="s">
        <v>93</v>
      </c>
      <c r="C52" s="13" t="s">
        <v>92</v>
      </c>
      <c r="D52" s="14" t="s">
        <v>74</v>
      </c>
      <c r="E52" s="15">
        <f t="shared" si="0"/>
        <v>247</v>
      </c>
      <c r="F52" s="15">
        <f t="shared" si="1"/>
        <v>204</v>
      </c>
      <c r="G52" s="15">
        <f t="shared" si="2"/>
        <v>77</v>
      </c>
      <c r="H52" s="15">
        <f t="shared" si="3"/>
        <v>68</v>
      </c>
      <c r="I52" s="15">
        <f t="shared" si="4"/>
        <v>25</v>
      </c>
      <c r="J52" s="15">
        <f t="shared" si="5"/>
        <v>77</v>
      </c>
      <c r="K52" s="15">
        <f t="shared" si="6"/>
        <v>241</v>
      </c>
      <c r="L52" s="15">
        <f t="shared" si="7"/>
        <v>6</v>
      </c>
      <c r="M52" s="15">
        <f t="shared" si="8"/>
        <v>102</v>
      </c>
      <c r="N52" s="15">
        <f t="shared" si="8"/>
        <v>145</v>
      </c>
      <c r="O52" s="15">
        <f t="shared" si="9"/>
        <v>145</v>
      </c>
      <c r="P52" s="15">
        <f t="shared" si="10"/>
        <v>102</v>
      </c>
      <c r="Q52" s="14"/>
      <c r="R52" s="14">
        <f>VLOOKUP($A52,'[1]2'!$A$3:$Q$377,5,0)</f>
        <v>74</v>
      </c>
      <c r="S52" s="14">
        <f>VLOOKUP($A52,'[1]2'!$A$3:$Q$377,6,0)</f>
        <v>25</v>
      </c>
      <c r="T52" s="14">
        <f>VLOOKUP($A52,'[1]2'!$A$3:$Q$377,8,0)</f>
        <v>66</v>
      </c>
      <c r="U52" s="14">
        <f>VLOOKUP($A52,'[1]2'!$A$3:$Q$377,9,0)</f>
        <v>76</v>
      </c>
      <c r="V52" s="14">
        <f>VLOOKUP($A52,'[1]2'!$A$3:$Q$377,5,0)+VLOOKUP($A52,'[1]2'!$A$3:$Q$377,6,0)</f>
        <v>99</v>
      </c>
      <c r="W52" s="14">
        <f>VLOOKUP($A52,'[1]2'!$A$3:$Q$377,8,0)+VLOOKUP($A52,'[1]2'!$A$3:$Q$377,9,0)</f>
        <v>142</v>
      </c>
      <c r="X52" s="14">
        <f>VLOOKUP($A52,'[1]2'!$A$3:$Q$377,5,0)+VLOOKUP($A52,'[1]2'!$A$3:$Q$377,8,0)</f>
        <v>140</v>
      </c>
      <c r="Y52" s="14">
        <f>VLOOKUP($A52,'[1]2'!$A$3:$Q$377,6,0)+VLOOKUP($A52,'[1]2'!$A$3:$Q$377,9,0)</f>
        <v>101</v>
      </c>
      <c r="Z52" s="17">
        <f>VLOOKUP($A52,'[1]2'!$A$3:$Q$377,7,0)</f>
        <v>87</v>
      </c>
      <c r="AA52" s="17">
        <f>VLOOKUP($A52,'[1]2'!$A$3:$Q$377,10,0)</f>
        <v>111</v>
      </c>
      <c r="AB52" s="14">
        <f>VLOOKUP($A52,'[1]2'!$A$3:$Q$377,11,0)</f>
        <v>3</v>
      </c>
      <c r="AC52" s="14">
        <f>VLOOKUP($A52,'[1]2'!$A$3:$Q$377,12,0)</f>
        <v>0</v>
      </c>
      <c r="AD52" s="14">
        <f>VLOOKUP($A52,'[1]2'!$A$3:$Q$377,14,0)</f>
        <v>2</v>
      </c>
      <c r="AE52" s="14">
        <f>VLOOKUP($A52,'[1]2'!$A$3:$Q$377,15,0)</f>
        <v>1</v>
      </c>
      <c r="AF52" s="14">
        <f>VLOOKUP($A52,'[1]2'!$A$3:$Q$377,11,0)+VLOOKUP($A52,'[1]2'!$A$3:$Q$377,12,0)</f>
        <v>3</v>
      </c>
      <c r="AG52" s="14">
        <f>VLOOKUP($A52,'[1]2'!$A$3:$Q$377,14,0)+VLOOKUP($A52,'[1]2'!$A$3:$Q$377,15,0)</f>
        <v>3</v>
      </c>
      <c r="AH52" s="14">
        <f>VLOOKUP($A52,'[1]2'!$A$3:$Q$377,11,0)+VLOOKUP($A52,'[1]2'!$A$3:$Q$377,14,0)</f>
        <v>5</v>
      </c>
      <c r="AI52" s="14">
        <f>VLOOKUP($A52,'[1]2'!$A$3:$Q$377,12,0)+VLOOKUP($A52,'[1]2'!$A$3:$Q$377,15,0)</f>
        <v>1</v>
      </c>
      <c r="AJ52" s="17">
        <f>VLOOKUP($A52,'[1]2'!$A$3:$Q$377,13,0)</f>
        <v>3</v>
      </c>
      <c r="AK52" s="17">
        <f>VLOOKUP($A52,'[1]2'!$A$3:$Q$377,16,0)</f>
        <v>3</v>
      </c>
      <c r="AL52" s="18" t="str">
        <f>VLOOKUP($A52,'[1]4'!$A$3:$Q$377,14,0)</f>
        <v/>
      </c>
    </row>
    <row r="53" spans="1:38" ht="13.2">
      <c r="A53" s="11">
        <v>64</v>
      </c>
      <c r="B53" s="12" t="s">
        <v>94</v>
      </c>
      <c r="C53" s="13" t="s">
        <v>92</v>
      </c>
      <c r="D53" s="14" t="s">
        <v>74</v>
      </c>
      <c r="E53" s="15">
        <f t="shared" si="0"/>
        <v>560</v>
      </c>
      <c r="F53" s="15">
        <f t="shared" si="1"/>
        <v>486</v>
      </c>
      <c r="G53" s="15">
        <f t="shared" si="2"/>
        <v>225</v>
      </c>
      <c r="H53" s="15">
        <f t="shared" si="3"/>
        <v>152</v>
      </c>
      <c r="I53" s="15">
        <f t="shared" si="4"/>
        <v>25</v>
      </c>
      <c r="J53" s="15">
        <f t="shared" si="5"/>
        <v>158</v>
      </c>
      <c r="K53" s="15">
        <f t="shared" si="6"/>
        <v>540</v>
      </c>
      <c r="L53" s="15">
        <f t="shared" si="7"/>
        <v>20</v>
      </c>
      <c r="M53" s="15">
        <f t="shared" si="8"/>
        <v>250</v>
      </c>
      <c r="N53" s="15">
        <f t="shared" si="8"/>
        <v>310</v>
      </c>
      <c r="O53" s="15">
        <f t="shared" si="9"/>
        <v>377</v>
      </c>
      <c r="P53" s="15">
        <f t="shared" si="10"/>
        <v>183</v>
      </c>
      <c r="Q53" s="14"/>
      <c r="R53" s="14">
        <f>VLOOKUP($A53,'[1]2'!$A$3:$Q$377,5,0)</f>
        <v>221</v>
      </c>
      <c r="S53" s="14">
        <f>VLOOKUP($A53,'[1]2'!$A$3:$Q$377,6,0)</f>
        <v>22</v>
      </c>
      <c r="T53" s="14">
        <f>VLOOKUP($A53,'[1]2'!$A$3:$Q$377,8,0)</f>
        <v>146</v>
      </c>
      <c r="U53" s="14">
        <f>VLOOKUP($A53,'[1]2'!$A$3:$Q$377,9,0)</f>
        <v>151</v>
      </c>
      <c r="V53" s="14">
        <f>VLOOKUP($A53,'[1]2'!$A$3:$Q$377,5,0)+VLOOKUP($A53,'[1]2'!$A$3:$Q$377,6,0)</f>
        <v>243</v>
      </c>
      <c r="W53" s="14">
        <f>VLOOKUP($A53,'[1]2'!$A$3:$Q$377,8,0)+VLOOKUP($A53,'[1]2'!$A$3:$Q$377,9,0)</f>
        <v>297</v>
      </c>
      <c r="X53" s="14">
        <f>VLOOKUP($A53,'[1]2'!$A$3:$Q$377,5,0)+VLOOKUP($A53,'[1]2'!$A$3:$Q$377,8,0)</f>
        <v>367</v>
      </c>
      <c r="Y53" s="14">
        <f>VLOOKUP($A53,'[1]2'!$A$3:$Q$377,6,0)+VLOOKUP($A53,'[1]2'!$A$3:$Q$377,9,0)</f>
        <v>173</v>
      </c>
      <c r="Z53" s="17">
        <f>VLOOKUP($A53,'[1]2'!$A$3:$Q$377,7,0)</f>
        <v>234</v>
      </c>
      <c r="AA53" s="17">
        <f>VLOOKUP($A53,'[1]2'!$A$3:$Q$377,10,0)</f>
        <v>235</v>
      </c>
      <c r="AB53" s="14">
        <f>VLOOKUP($A53,'[1]2'!$A$3:$Q$377,11,0)</f>
        <v>4</v>
      </c>
      <c r="AC53" s="14">
        <f>VLOOKUP($A53,'[1]2'!$A$3:$Q$377,12,0)</f>
        <v>3</v>
      </c>
      <c r="AD53" s="14">
        <f>VLOOKUP($A53,'[1]2'!$A$3:$Q$377,14,0)</f>
        <v>6</v>
      </c>
      <c r="AE53" s="14">
        <f>VLOOKUP($A53,'[1]2'!$A$3:$Q$377,15,0)</f>
        <v>7</v>
      </c>
      <c r="AF53" s="14">
        <f>VLOOKUP($A53,'[1]2'!$A$3:$Q$377,11,0)+VLOOKUP($A53,'[1]2'!$A$3:$Q$377,12,0)</f>
        <v>7</v>
      </c>
      <c r="AG53" s="14">
        <f>VLOOKUP($A53,'[1]2'!$A$3:$Q$377,14,0)+VLOOKUP($A53,'[1]2'!$A$3:$Q$377,15,0)</f>
        <v>13</v>
      </c>
      <c r="AH53" s="14">
        <f>VLOOKUP($A53,'[1]2'!$A$3:$Q$377,11,0)+VLOOKUP($A53,'[1]2'!$A$3:$Q$377,14,0)</f>
        <v>10</v>
      </c>
      <c r="AI53" s="14">
        <f>VLOOKUP($A53,'[1]2'!$A$3:$Q$377,12,0)+VLOOKUP($A53,'[1]2'!$A$3:$Q$377,15,0)</f>
        <v>10</v>
      </c>
      <c r="AJ53" s="17">
        <f>VLOOKUP($A53,'[1]2'!$A$3:$Q$377,13,0)</f>
        <v>6</v>
      </c>
      <c r="AK53" s="17">
        <f>VLOOKUP($A53,'[1]2'!$A$3:$Q$377,16,0)</f>
        <v>11</v>
      </c>
      <c r="AL53" s="18" t="str">
        <f>VLOOKUP($A53,'[1]4'!$A$3:$Q$377,14,0)</f>
        <v/>
      </c>
    </row>
    <row r="54" spans="1:38" ht="13.2">
      <c r="A54" s="11">
        <v>65</v>
      </c>
      <c r="B54" s="12" t="s">
        <v>95</v>
      </c>
      <c r="C54" s="13" t="s">
        <v>92</v>
      </c>
      <c r="D54" s="14" t="s">
        <v>74</v>
      </c>
      <c r="E54" s="15">
        <f t="shared" si="0"/>
        <v>233</v>
      </c>
      <c r="F54" s="15">
        <f t="shared" si="1"/>
        <v>208</v>
      </c>
      <c r="G54" s="15">
        <f t="shared" si="2"/>
        <v>115</v>
      </c>
      <c r="H54" s="15">
        <f t="shared" si="3"/>
        <v>54</v>
      </c>
      <c r="I54" s="15">
        <f t="shared" si="4"/>
        <v>8</v>
      </c>
      <c r="J54" s="15">
        <f t="shared" si="5"/>
        <v>56</v>
      </c>
      <c r="K54" s="15">
        <f t="shared" si="6"/>
        <v>218</v>
      </c>
      <c r="L54" s="15">
        <f t="shared" si="7"/>
        <v>15</v>
      </c>
      <c r="M54" s="15">
        <f t="shared" si="8"/>
        <v>123</v>
      </c>
      <c r="N54" s="15">
        <f t="shared" si="8"/>
        <v>110</v>
      </c>
      <c r="O54" s="15">
        <f t="shared" si="9"/>
        <v>169</v>
      </c>
      <c r="P54" s="15">
        <f t="shared" si="10"/>
        <v>64</v>
      </c>
      <c r="Q54" s="14"/>
      <c r="R54" s="14">
        <f>VLOOKUP($A54,'[1]2'!$A$3:$Q$377,5,0)</f>
        <v>108</v>
      </c>
      <c r="S54" s="14">
        <f>VLOOKUP($A54,'[1]2'!$A$3:$Q$377,6,0)</f>
        <v>5</v>
      </c>
      <c r="T54" s="14">
        <f>VLOOKUP($A54,'[1]2'!$A$3:$Q$377,8,0)</f>
        <v>53</v>
      </c>
      <c r="U54" s="14">
        <f>VLOOKUP($A54,'[1]2'!$A$3:$Q$377,9,0)</f>
        <v>52</v>
      </c>
      <c r="V54" s="14">
        <f>VLOOKUP($A54,'[1]2'!$A$3:$Q$377,5,0)+VLOOKUP($A54,'[1]2'!$A$3:$Q$377,6,0)</f>
        <v>113</v>
      </c>
      <c r="W54" s="14">
        <f>VLOOKUP($A54,'[1]2'!$A$3:$Q$377,8,0)+VLOOKUP($A54,'[1]2'!$A$3:$Q$377,9,0)</f>
        <v>105</v>
      </c>
      <c r="X54" s="14">
        <f>VLOOKUP($A54,'[1]2'!$A$3:$Q$377,5,0)+VLOOKUP($A54,'[1]2'!$A$3:$Q$377,8,0)</f>
        <v>161</v>
      </c>
      <c r="Y54" s="14">
        <f>VLOOKUP($A54,'[1]2'!$A$3:$Q$377,6,0)+VLOOKUP($A54,'[1]2'!$A$3:$Q$377,9,0)</f>
        <v>57</v>
      </c>
      <c r="Z54" s="17">
        <f>VLOOKUP($A54,'[1]2'!$A$3:$Q$377,7,0)</f>
        <v>111</v>
      </c>
      <c r="AA54" s="17">
        <f>VLOOKUP($A54,'[1]2'!$A$3:$Q$377,10,0)</f>
        <v>87</v>
      </c>
      <c r="AB54" s="14">
        <f>VLOOKUP($A54,'[1]2'!$A$3:$Q$377,11,0)</f>
        <v>7</v>
      </c>
      <c r="AC54" s="14">
        <f>VLOOKUP($A54,'[1]2'!$A$3:$Q$377,12,0)</f>
        <v>3</v>
      </c>
      <c r="AD54" s="14">
        <f>VLOOKUP($A54,'[1]2'!$A$3:$Q$377,14,0)</f>
        <v>1</v>
      </c>
      <c r="AE54" s="14">
        <f>VLOOKUP($A54,'[1]2'!$A$3:$Q$377,15,0)</f>
        <v>4</v>
      </c>
      <c r="AF54" s="14">
        <f>VLOOKUP($A54,'[1]2'!$A$3:$Q$377,11,0)+VLOOKUP($A54,'[1]2'!$A$3:$Q$377,12,0)</f>
        <v>10</v>
      </c>
      <c r="AG54" s="14">
        <f>VLOOKUP($A54,'[1]2'!$A$3:$Q$377,14,0)+VLOOKUP($A54,'[1]2'!$A$3:$Q$377,15,0)</f>
        <v>5</v>
      </c>
      <c r="AH54" s="14">
        <f>VLOOKUP($A54,'[1]2'!$A$3:$Q$377,11,0)+VLOOKUP($A54,'[1]2'!$A$3:$Q$377,14,0)</f>
        <v>8</v>
      </c>
      <c r="AI54" s="14">
        <f>VLOOKUP($A54,'[1]2'!$A$3:$Q$377,12,0)+VLOOKUP($A54,'[1]2'!$A$3:$Q$377,15,0)</f>
        <v>7</v>
      </c>
      <c r="AJ54" s="17">
        <f>VLOOKUP($A54,'[1]2'!$A$3:$Q$377,13,0)</f>
        <v>9</v>
      </c>
      <c r="AK54" s="17">
        <f>VLOOKUP($A54,'[1]2'!$A$3:$Q$377,16,0)</f>
        <v>1</v>
      </c>
      <c r="AL54" s="18" t="str">
        <f>VLOOKUP($A54,'[1]4'!$A$3:$Q$377,14,0)</f>
        <v/>
      </c>
    </row>
    <row r="55" spans="1:38" ht="13.2">
      <c r="A55" s="11">
        <v>66</v>
      </c>
      <c r="B55" s="12" t="s">
        <v>96</v>
      </c>
      <c r="C55" s="13" t="s">
        <v>92</v>
      </c>
      <c r="D55" s="14" t="s">
        <v>74</v>
      </c>
      <c r="E55" s="15">
        <f t="shared" si="0"/>
        <v>219</v>
      </c>
      <c r="F55" s="15">
        <f t="shared" si="1"/>
        <v>139</v>
      </c>
      <c r="G55" s="15">
        <f t="shared" si="2"/>
        <v>43</v>
      </c>
      <c r="H55" s="15">
        <f t="shared" si="3"/>
        <v>57</v>
      </c>
      <c r="I55" s="15">
        <f t="shared" si="4"/>
        <v>39</v>
      </c>
      <c r="J55" s="15">
        <f t="shared" si="5"/>
        <v>80</v>
      </c>
      <c r="K55" s="15">
        <f t="shared" si="6"/>
        <v>166</v>
      </c>
      <c r="L55" s="15">
        <f t="shared" si="7"/>
        <v>53</v>
      </c>
      <c r="M55" s="15">
        <f t="shared" si="8"/>
        <v>82</v>
      </c>
      <c r="N55" s="15">
        <f t="shared" si="8"/>
        <v>137</v>
      </c>
      <c r="O55" s="15">
        <f t="shared" si="9"/>
        <v>100</v>
      </c>
      <c r="P55" s="15">
        <f t="shared" si="10"/>
        <v>119</v>
      </c>
      <c r="Q55" s="14"/>
      <c r="R55" s="14">
        <f>VLOOKUP($A55,'[1]2'!$A$3:$Q$377,5,0)</f>
        <v>42</v>
      </c>
      <c r="S55" s="14">
        <f>VLOOKUP($A55,'[1]2'!$A$3:$Q$377,6,0)</f>
        <v>9</v>
      </c>
      <c r="T55" s="14">
        <f>VLOOKUP($A55,'[1]2'!$A$3:$Q$377,8,0)</f>
        <v>54</v>
      </c>
      <c r="U55" s="14">
        <f>VLOOKUP($A55,'[1]2'!$A$3:$Q$377,9,0)</f>
        <v>61</v>
      </c>
      <c r="V55" s="14">
        <f>VLOOKUP($A55,'[1]2'!$A$3:$Q$377,5,0)+VLOOKUP($A55,'[1]2'!$A$3:$Q$377,6,0)</f>
        <v>51</v>
      </c>
      <c r="W55" s="14">
        <f>VLOOKUP($A55,'[1]2'!$A$3:$Q$377,8,0)+VLOOKUP($A55,'[1]2'!$A$3:$Q$377,9,0)</f>
        <v>115</v>
      </c>
      <c r="X55" s="14">
        <f>VLOOKUP($A55,'[1]2'!$A$3:$Q$377,5,0)+VLOOKUP($A55,'[1]2'!$A$3:$Q$377,8,0)</f>
        <v>96</v>
      </c>
      <c r="Y55" s="14">
        <f>VLOOKUP($A55,'[1]2'!$A$3:$Q$377,6,0)+VLOOKUP($A55,'[1]2'!$A$3:$Q$377,9,0)</f>
        <v>70</v>
      </c>
      <c r="Z55" s="17">
        <f>VLOOKUP($A55,'[1]2'!$A$3:$Q$377,7,0)</f>
        <v>48</v>
      </c>
      <c r="AA55" s="17">
        <f>VLOOKUP($A55,'[1]2'!$A$3:$Q$377,10,0)</f>
        <v>84</v>
      </c>
      <c r="AB55" s="14">
        <f>VLOOKUP($A55,'[1]2'!$A$3:$Q$377,11,0)</f>
        <v>1</v>
      </c>
      <c r="AC55" s="14">
        <f>VLOOKUP($A55,'[1]2'!$A$3:$Q$377,12,0)</f>
        <v>30</v>
      </c>
      <c r="AD55" s="14">
        <f>VLOOKUP($A55,'[1]2'!$A$3:$Q$377,14,0)</f>
        <v>3</v>
      </c>
      <c r="AE55" s="14">
        <f>VLOOKUP($A55,'[1]2'!$A$3:$Q$377,15,0)</f>
        <v>19</v>
      </c>
      <c r="AF55" s="14">
        <f>VLOOKUP($A55,'[1]2'!$A$3:$Q$377,11,0)+VLOOKUP($A55,'[1]2'!$A$3:$Q$377,12,0)</f>
        <v>31</v>
      </c>
      <c r="AG55" s="14">
        <f>VLOOKUP($A55,'[1]2'!$A$3:$Q$377,14,0)+VLOOKUP($A55,'[1]2'!$A$3:$Q$377,15,0)</f>
        <v>22</v>
      </c>
      <c r="AH55" s="14">
        <f>VLOOKUP($A55,'[1]2'!$A$3:$Q$377,11,0)+VLOOKUP($A55,'[1]2'!$A$3:$Q$377,14,0)</f>
        <v>4</v>
      </c>
      <c r="AI55" s="14">
        <f>VLOOKUP($A55,'[1]2'!$A$3:$Q$377,12,0)+VLOOKUP($A55,'[1]2'!$A$3:$Q$377,15,0)</f>
        <v>49</v>
      </c>
      <c r="AJ55" s="17">
        <f>VLOOKUP($A55,'[1]2'!$A$3:$Q$377,13,0)</f>
        <v>3</v>
      </c>
      <c r="AK55" s="17">
        <f>VLOOKUP($A55,'[1]2'!$A$3:$Q$377,16,0)</f>
        <v>4</v>
      </c>
      <c r="AL55" s="18" t="str">
        <f>VLOOKUP($A55,'[1]4'!$A$3:$Q$377,14,0)</f>
        <v/>
      </c>
    </row>
    <row r="56" spans="1:38" ht="13.2">
      <c r="A56" s="11">
        <v>67</v>
      </c>
      <c r="B56" s="12" t="s">
        <v>97</v>
      </c>
      <c r="C56" s="13" t="s">
        <v>92</v>
      </c>
      <c r="D56" s="14" t="s">
        <v>74</v>
      </c>
      <c r="E56" s="15">
        <f t="shared" si="0"/>
        <v>412</v>
      </c>
      <c r="F56" s="15">
        <f t="shared" si="1"/>
        <v>367</v>
      </c>
      <c r="G56" s="15">
        <f t="shared" si="2"/>
        <v>201</v>
      </c>
      <c r="H56" s="15">
        <f t="shared" si="3"/>
        <v>109</v>
      </c>
      <c r="I56" s="15">
        <f t="shared" si="4"/>
        <v>30</v>
      </c>
      <c r="J56" s="15">
        <f t="shared" si="5"/>
        <v>72</v>
      </c>
      <c r="K56" s="15">
        <f t="shared" si="6"/>
        <v>389</v>
      </c>
      <c r="L56" s="15">
        <f t="shared" si="7"/>
        <v>23</v>
      </c>
      <c r="M56" s="15">
        <f t="shared" si="8"/>
        <v>231</v>
      </c>
      <c r="N56" s="15">
        <f t="shared" si="8"/>
        <v>181</v>
      </c>
      <c r="O56" s="15">
        <f t="shared" si="9"/>
        <v>310</v>
      </c>
      <c r="P56" s="15">
        <f t="shared" si="10"/>
        <v>102</v>
      </c>
      <c r="Q56" s="14"/>
      <c r="R56" s="14">
        <f>VLOOKUP($A56,'[1]2'!$A$3:$Q$377,5,0)</f>
        <v>199</v>
      </c>
      <c r="S56" s="14">
        <f>VLOOKUP($A56,'[1]2'!$A$3:$Q$377,6,0)</f>
        <v>19</v>
      </c>
      <c r="T56" s="14">
        <f>VLOOKUP($A56,'[1]2'!$A$3:$Q$377,8,0)</f>
        <v>104</v>
      </c>
      <c r="U56" s="14">
        <f>VLOOKUP($A56,'[1]2'!$A$3:$Q$377,9,0)</f>
        <v>67</v>
      </c>
      <c r="V56" s="14">
        <f>VLOOKUP($A56,'[1]2'!$A$3:$Q$377,5,0)+VLOOKUP($A56,'[1]2'!$A$3:$Q$377,6,0)</f>
        <v>218</v>
      </c>
      <c r="W56" s="14">
        <f>VLOOKUP($A56,'[1]2'!$A$3:$Q$377,8,0)+VLOOKUP($A56,'[1]2'!$A$3:$Q$377,9,0)</f>
        <v>171</v>
      </c>
      <c r="X56" s="14">
        <f>VLOOKUP($A56,'[1]2'!$A$3:$Q$377,5,0)+VLOOKUP($A56,'[1]2'!$A$3:$Q$377,8,0)</f>
        <v>303</v>
      </c>
      <c r="Y56" s="14">
        <f>VLOOKUP($A56,'[1]2'!$A$3:$Q$377,6,0)+VLOOKUP($A56,'[1]2'!$A$3:$Q$377,9,0)</f>
        <v>86</v>
      </c>
      <c r="Z56" s="17">
        <f>VLOOKUP($A56,'[1]2'!$A$3:$Q$377,7,0)</f>
        <v>210</v>
      </c>
      <c r="AA56" s="17">
        <f>VLOOKUP($A56,'[1]2'!$A$3:$Q$377,10,0)</f>
        <v>142</v>
      </c>
      <c r="AB56" s="14">
        <f>VLOOKUP($A56,'[1]2'!$A$3:$Q$377,11,0)</f>
        <v>2</v>
      </c>
      <c r="AC56" s="14">
        <f>VLOOKUP($A56,'[1]2'!$A$3:$Q$377,12,0)</f>
        <v>11</v>
      </c>
      <c r="AD56" s="14">
        <f>VLOOKUP($A56,'[1]2'!$A$3:$Q$377,14,0)</f>
        <v>5</v>
      </c>
      <c r="AE56" s="14">
        <f>VLOOKUP($A56,'[1]2'!$A$3:$Q$377,15,0)</f>
        <v>5</v>
      </c>
      <c r="AF56" s="14">
        <f>VLOOKUP($A56,'[1]2'!$A$3:$Q$377,11,0)+VLOOKUP($A56,'[1]2'!$A$3:$Q$377,12,0)</f>
        <v>13</v>
      </c>
      <c r="AG56" s="14">
        <f>VLOOKUP($A56,'[1]2'!$A$3:$Q$377,14,0)+VLOOKUP($A56,'[1]2'!$A$3:$Q$377,15,0)</f>
        <v>10</v>
      </c>
      <c r="AH56" s="14">
        <f>VLOOKUP($A56,'[1]2'!$A$3:$Q$377,11,0)+VLOOKUP($A56,'[1]2'!$A$3:$Q$377,14,0)</f>
        <v>7</v>
      </c>
      <c r="AI56" s="14">
        <f>VLOOKUP($A56,'[1]2'!$A$3:$Q$377,12,0)+VLOOKUP($A56,'[1]2'!$A$3:$Q$377,15,0)</f>
        <v>16</v>
      </c>
      <c r="AJ56" s="17">
        <f>VLOOKUP($A56,'[1]2'!$A$3:$Q$377,13,0)</f>
        <v>7</v>
      </c>
      <c r="AK56" s="17">
        <f>VLOOKUP($A56,'[1]2'!$A$3:$Q$377,16,0)</f>
        <v>8</v>
      </c>
      <c r="AL56" s="18" t="str">
        <f>VLOOKUP($A56,'[1]4'!$A$3:$Q$377,14,0)</f>
        <v/>
      </c>
    </row>
    <row r="57" spans="1:38" ht="13.2">
      <c r="A57" s="11">
        <v>68</v>
      </c>
      <c r="B57" s="12" t="s">
        <v>98</v>
      </c>
      <c r="C57" s="13" t="s">
        <v>90</v>
      </c>
      <c r="D57" s="14" t="s">
        <v>74</v>
      </c>
      <c r="E57" s="15">
        <f t="shared" si="0"/>
        <v>37949</v>
      </c>
      <c r="F57" s="15">
        <f t="shared" si="1"/>
        <v>25212</v>
      </c>
      <c r="G57" s="15">
        <f t="shared" si="2"/>
        <v>4672</v>
      </c>
      <c r="H57" s="15">
        <f t="shared" si="3"/>
        <v>9486</v>
      </c>
      <c r="I57" s="15">
        <f t="shared" si="4"/>
        <v>3033</v>
      </c>
      <c r="J57" s="15">
        <f t="shared" si="5"/>
        <v>20758</v>
      </c>
      <c r="K57" s="15">
        <f t="shared" si="6"/>
        <v>30879</v>
      </c>
      <c r="L57" s="15">
        <f t="shared" si="7"/>
        <v>7070</v>
      </c>
      <c r="M57" s="15">
        <f t="shared" si="8"/>
        <v>7705</v>
      </c>
      <c r="N57" s="15">
        <f t="shared" si="8"/>
        <v>30244</v>
      </c>
      <c r="O57" s="15">
        <f t="shared" si="9"/>
        <v>14158</v>
      </c>
      <c r="P57" s="15">
        <f t="shared" si="10"/>
        <v>23791</v>
      </c>
      <c r="Q57" s="14"/>
      <c r="R57" s="14">
        <f>VLOOKUP($A57,'[1]2'!$A$3:$Q$377,5,0)</f>
        <v>4295</v>
      </c>
      <c r="S57" s="14">
        <f>VLOOKUP($A57,'[1]2'!$A$3:$Q$377,6,0)</f>
        <v>1664</v>
      </c>
      <c r="T57" s="14">
        <f>VLOOKUP($A57,'[1]2'!$A$3:$Q$377,8,0)</f>
        <v>8695</v>
      </c>
      <c r="U57" s="14">
        <f>VLOOKUP($A57,'[1]2'!$A$3:$Q$377,9,0)</f>
        <v>16225</v>
      </c>
      <c r="V57" s="14">
        <f>VLOOKUP($A57,'[1]2'!$A$3:$Q$377,5,0)+VLOOKUP($A57,'[1]2'!$A$3:$Q$377,6,0)</f>
        <v>5959</v>
      </c>
      <c r="W57" s="14">
        <f>VLOOKUP($A57,'[1]2'!$A$3:$Q$377,8,0)+VLOOKUP($A57,'[1]2'!$A$3:$Q$377,9,0)</f>
        <v>24920</v>
      </c>
      <c r="X57" s="14">
        <f>VLOOKUP($A57,'[1]2'!$A$3:$Q$377,5,0)+VLOOKUP($A57,'[1]2'!$A$3:$Q$377,8,0)</f>
        <v>12990</v>
      </c>
      <c r="Y57" s="14">
        <f>VLOOKUP($A57,'[1]2'!$A$3:$Q$377,6,0)+VLOOKUP($A57,'[1]2'!$A$3:$Q$377,9,0)</f>
        <v>17889</v>
      </c>
      <c r="Z57" s="17">
        <f>VLOOKUP($A57,'[1]2'!$A$3:$Q$377,7,0)</f>
        <v>5212</v>
      </c>
      <c r="AA57" s="17">
        <f>VLOOKUP($A57,'[1]2'!$A$3:$Q$377,10,0)</f>
        <v>17888</v>
      </c>
      <c r="AB57" s="14">
        <f>VLOOKUP($A57,'[1]2'!$A$3:$Q$377,11,0)</f>
        <v>377</v>
      </c>
      <c r="AC57" s="14">
        <f>VLOOKUP($A57,'[1]2'!$A$3:$Q$377,12,0)</f>
        <v>1369</v>
      </c>
      <c r="AD57" s="14">
        <f>VLOOKUP($A57,'[1]2'!$A$3:$Q$377,14,0)</f>
        <v>791</v>
      </c>
      <c r="AE57" s="14">
        <f>VLOOKUP($A57,'[1]2'!$A$3:$Q$377,15,0)</f>
        <v>4533</v>
      </c>
      <c r="AF57" s="14">
        <f>VLOOKUP($A57,'[1]2'!$A$3:$Q$377,11,0)+VLOOKUP($A57,'[1]2'!$A$3:$Q$377,12,0)</f>
        <v>1746</v>
      </c>
      <c r="AG57" s="14">
        <f>VLOOKUP($A57,'[1]2'!$A$3:$Q$377,14,0)+VLOOKUP($A57,'[1]2'!$A$3:$Q$377,15,0)</f>
        <v>5324</v>
      </c>
      <c r="AH57" s="14">
        <f>VLOOKUP($A57,'[1]2'!$A$3:$Q$377,11,0)+VLOOKUP($A57,'[1]2'!$A$3:$Q$377,14,0)</f>
        <v>1168</v>
      </c>
      <c r="AI57" s="14">
        <f>VLOOKUP($A57,'[1]2'!$A$3:$Q$377,12,0)+VLOOKUP($A57,'[1]2'!$A$3:$Q$377,15,0)</f>
        <v>5902</v>
      </c>
      <c r="AJ57" s="17">
        <f>VLOOKUP($A57,'[1]2'!$A$3:$Q$377,13,0)</f>
        <v>487</v>
      </c>
      <c r="AK57" s="17">
        <f>VLOOKUP($A57,'[1]2'!$A$3:$Q$377,16,0)</f>
        <v>1625</v>
      </c>
      <c r="AL57" s="18" t="str">
        <f>VLOOKUP($A57,'[1]4'!$A$3:$Q$377,14,0)</f>
        <v/>
      </c>
    </row>
    <row r="58" spans="1:38" ht="13.2">
      <c r="A58" s="11">
        <v>71</v>
      </c>
      <c r="B58" s="12" t="s">
        <v>99</v>
      </c>
      <c r="C58" s="13" t="s">
        <v>92</v>
      </c>
      <c r="D58" s="14" t="s">
        <v>74</v>
      </c>
      <c r="E58" s="15">
        <f t="shared" si="0"/>
        <v>326</v>
      </c>
      <c r="F58" s="15">
        <f t="shared" si="1"/>
        <v>326</v>
      </c>
      <c r="G58" s="15">
        <f t="shared" si="2"/>
        <v>164</v>
      </c>
      <c r="H58" s="15">
        <f t="shared" si="3"/>
        <v>119</v>
      </c>
      <c r="I58" s="15">
        <f t="shared" si="4"/>
        <v>11</v>
      </c>
      <c r="J58" s="15">
        <f t="shared" si="5"/>
        <v>32</v>
      </c>
      <c r="K58" s="15">
        <f t="shared" si="6"/>
        <v>306</v>
      </c>
      <c r="L58" s="15">
        <f t="shared" si="7"/>
        <v>20</v>
      </c>
      <c r="M58" s="15">
        <f t="shared" si="8"/>
        <v>175</v>
      </c>
      <c r="N58" s="15">
        <f t="shared" si="8"/>
        <v>151</v>
      </c>
      <c r="O58" s="15">
        <f t="shared" si="9"/>
        <v>283</v>
      </c>
      <c r="P58" s="15">
        <f t="shared" si="10"/>
        <v>43</v>
      </c>
      <c r="Q58" s="14"/>
      <c r="R58" s="14">
        <f>VLOOKUP($A58,'[1]2'!$A$3:$Q$377,5,0)</f>
        <v>160</v>
      </c>
      <c r="S58" s="14">
        <f>VLOOKUP($A58,'[1]2'!$A$3:$Q$377,6,0)</f>
        <v>10</v>
      </c>
      <c r="T58" s="14">
        <f>VLOOKUP($A58,'[1]2'!$A$3:$Q$377,8,0)</f>
        <v>105</v>
      </c>
      <c r="U58" s="14">
        <f>VLOOKUP($A58,'[1]2'!$A$3:$Q$377,9,0)</f>
        <v>31</v>
      </c>
      <c r="V58" s="14">
        <f>VLOOKUP($A58,'[1]2'!$A$3:$Q$377,5,0)+VLOOKUP($A58,'[1]2'!$A$3:$Q$377,6,0)</f>
        <v>170</v>
      </c>
      <c r="W58" s="14">
        <f>VLOOKUP($A58,'[1]2'!$A$3:$Q$377,8,0)+VLOOKUP($A58,'[1]2'!$A$3:$Q$377,9,0)</f>
        <v>136</v>
      </c>
      <c r="X58" s="14">
        <f>VLOOKUP($A58,'[1]2'!$A$3:$Q$377,5,0)+VLOOKUP($A58,'[1]2'!$A$3:$Q$377,8,0)</f>
        <v>265</v>
      </c>
      <c r="Y58" s="14">
        <f>VLOOKUP($A58,'[1]2'!$A$3:$Q$377,6,0)+VLOOKUP($A58,'[1]2'!$A$3:$Q$377,9,0)</f>
        <v>41</v>
      </c>
      <c r="Z58" s="17">
        <f>VLOOKUP($A58,'[1]2'!$A$3:$Q$377,7,0)</f>
        <v>170</v>
      </c>
      <c r="AA58" s="17">
        <f>VLOOKUP($A58,'[1]2'!$A$3:$Q$377,10,0)</f>
        <v>136</v>
      </c>
      <c r="AB58" s="14">
        <f>VLOOKUP($A58,'[1]2'!$A$3:$Q$377,11,0)</f>
        <v>4</v>
      </c>
      <c r="AC58" s="14">
        <f>VLOOKUP($A58,'[1]2'!$A$3:$Q$377,12,0)</f>
        <v>1</v>
      </c>
      <c r="AD58" s="14">
        <f>VLOOKUP($A58,'[1]2'!$A$3:$Q$377,14,0)</f>
        <v>14</v>
      </c>
      <c r="AE58" s="14">
        <f>VLOOKUP($A58,'[1]2'!$A$3:$Q$377,15,0)</f>
        <v>1</v>
      </c>
      <c r="AF58" s="14">
        <f>VLOOKUP($A58,'[1]2'!$A$3:$Q$377,11,0)+VLOOKUP($A58,'[1]2'!$A$3:$Q$377,12,0)</f>
        <v>5</v>
      </c>
      <c r="AG58" s="14">
        <f>VLOOKUP($A58,'[1]2'!$A$3:$Q$377,14,0)+VLOOKUP($A58,'[1]2'!$A$3:$Q$377,15,0)</f>
        <v>15</v>
      </c>
      <c r="AH58" s="14">
        <f>VLOOKUP($A58,'[1]2'!$A$3:$Q$377,11,0)+VLOOKUP($A58,'[1]2'!$A$3:$Q$377,14,0)</f>
        <v>18</v>
      </c>
      <c r="AI58" s="14">
        <f>VLOOKUP($A58,'[1]2'!$A$3:$Q$377,12,0)+VLOOKUP($A58,'[1]2'!$A$3:$Q$377,15,0)</f>
        <v>2</v>
      </c>
      <c r="AJ58" s="17">
        <f>VLOOKUP($A58,'[1]2'!$A$3:$Q$377,13,0)</f>
        <v>5</v>
      </c>
      <c r="AK58" s="17">
        <f>VLOOKUP($A58,'[1]2'!$A$3:$Q$377,16,0)</f>
        <v>15</v>
      </c>
      <c r="AL58" s="18" t="str">
        <f>VLOOKUP($A58,'[1]4'!$A$3:$Q$377,14,0)</f>
        <v/>
      </c>
    </row>
    <row r="59" spans="1:38" ht="13.2">
      <c r="A59" s="11">
        <v>72</v>
      </c>
      <c r="B59" s="12" t="s">
        <v>100</v>
      </c>
      <c r="C59" s="13" t="s">
        <v>92</v>
      </c>
      <c r="D59" s="14" t="s">
        <v>74</v>
      </c>
      <c r="E59" s="15">
        <f t="shared" si="0"/>
        <v>348</v>
      </c>
      <c r="F59" s="15">
        <f t="shared" si="1"/>
        <v>298</v>
      </c>
      <c r="G59" s="15">
        <f t="shared" si="2"/>
        <v>146</v>
      </c>
      <c r="H59" s="15">
        <f t="shared" si="3"/>
        <v>83</v>
      </c>
      <c r="I59" s="15">
        <f t="shared" si="4"/>
        <v>31</v>
      </c>
      <c r="J59" s="15">
        <f t="shared" si="5"/>
        <v>88</v>
      </c>
      <c r="K59" s="15">
        <f t="shared" si="6"/>
        <v>321</v>
      </c>
      <c r="L59" s="15">
        <f t="shared" si="7"/>
        <v>27</v>
      </c>
      <c r="M59" s="15">
        <f t="shared" si="8"/>
        <v>177</v>
      </c>
      <c r="N59" s="15">
        <f t="shared" si="8"/>
        <v>171</v>
      </c>
      <c r="O59" s="15">
        <f t="shared" si="9"/>
        <v>229</v>
      </c>
      <c r="P59" s="15">
        <f t="shared" si="10"/>
        <v>119</v>
      </c>
      <c r="Q59" s="14"/>
      <c r="R59" s="14">
        <f>VLOOKUP($A59,'[1]2'!$A$3:$Q$377,5,0)</f>
        <v>134</v>
      </c>
      <c r="S59" s="14">
        <f>VLOOKUP($A59,'[1]2'!$A$3:$Q$377,6,0)</f>
        <v>27</v>
      </c>
      <c r="T59" s="14">
        <f>VLOOKUP($A59,'[1]2'!$A$3:$Q$377,8,0)</f>
        <v>81</v>
      </c>
      <c r="U59" s="14">
        <f>VLOOKUP($A59,'[1]2'!$A$3:$Q$377,9,0)</f>
        <v>79</v>
      </c>
      <c r="V59" s="14">
        <f>VLOOKUP($A59,'[1]2'!$A$3:$Q$377,5,0)+VLOOKUP($A59,'[1]2'!$A$3:$Q$377,6,0)</f>
        <v>161</v>
      </c>
      <c r="W59" s="14">
        <f>VLOOKUP($A59,'[1]2'!$A$3:$Q$377,8,0)+VLOOKUP($A59,'[1]2'!$A$3:$Q$377,9,0)</f>
        <v>160</v>
      </c>
      <c r="X59" s="14">
        <f>VLOOKUP($A59,'[1]2'!$A$3:$Q$377,5,0)+VLOOKUP($A59,'[1]2'!$A$3:$Q$377,8,0)</f>
        <v>215</v>
      </c>
      <c r="Y59" s="14">
        <f>VLOOKUP($A59,'[1]2'!$A$3:$Q$377,6,0)+VLOOKUP($A59,'[1]2'!$A$3:$Q$377,9,0)</f>
        <v>106</v>
      </c>
      <c r="Z59" s="17">
        <f>VLOOKUP($A59,'[1]2'!$A$3:$Q$377,7,0)</f>
        <v>150</v>
      </c>
      <c r="AA59" s="17">
        <f>VLOOKUP($A59,'[1]2'!$A$3:$Q$377,10,0)</f>
        <v>131</v>
      </c>
      <c r="AB59" s="14">
        <f>VLOOKUP($A59,'[1]2'!$A$3:$Q$377,11,0)</f>
        <v>12</v>
      </c>
      <c r="AC59" s="14">
        <f>VLOOKUP($A59,'[1]2'!$A$3:$Q$377,12,0)</f>
        <v>4</v>
      </c>
      <c r="AD59" s="14">
        <f>VLOOKUP($A59,'[1]2'!$A$3:$Q$377,14,0)</f>
        <v>2</v>
      </c>
      <c r="AE59" s="14">
        <f>VLOOKUP($A59,'[1]2'!$A$3:$Q$377,15,0)</f>
        <v>9</v>
      </c>
      <c r="AF59" s="14">
        <f>VLOOKUP($A59,'[1]2'!$A$3:$Q$377,11,0)+VLOOKUP($A59,'[1]2'!$A$3:$Q$377,12,0)</f>
        <v>16</v>
      </c>
      <c r="AG59" s="14">
        <f>VLOOKUP($A59,'[1]2'!$A$3:$Q$377,14,0)+VLOOKUP($A59,'[1]2'!$A$3:$Q$377,15,0)</f>
        <v>11</v>
      </c>
      <c r="AH59" s="14">
        <f>VLOOKUP($A59,'[1]2'!$A$3:$Q$377,11,0)+VLOOKUP($A59,'[1]2'!$A$3:$Q$377,14,0)</f>
        <v>14</v>
      </c>
      <c r="AI59" s="14">
        <f>VLOOKUP($A59,'[1]2'!$A$3:$Q$377,12,0)+VLOOKUP($A59,'[1]2'!$A$3:$Q$377,15,0)</f>
        <v>13</v>
      </c>
      <c r="AJ59" s="17">
        <f>VLOOKUP($A59,'[1]2'!$A$3:$Q$377,13,0)</f>
        <v>13</v>
      </c>
      <c r="AK59" s="17">
        <f>VLOOKUP($A59,'[1]2'!$A$3:$Q$377,16,0)</f>
        <v>4</v>
      </c>
      <c r="AL59" s="18" t="str">
        <f>VLOOKUP($A59,'[1]4'!$A$3:$Q$377,14,0)</f>
        <v/>
      </c>
    </row>
    <row r="60" spans="1:38" ht="13.2">
      <c r="A60" s="11">
        <v>73</v>
      </c>
      <c r="B60" s="12" t="s">
        <v>101</v>
      </c>
      <c r="C60" s="13" t="s">
        <v>92</v>
      </c>
      <c r="D60" s="14" t="s">
        <v>74</v>
      </c>
      <c r="E60" s="15">
        <f t="shared" si="0"/>
        <v>281</v>
      </c>
      <c r="F60" s="15">
        <f t="shared" si="1"/>
        <v>239</v>
      </c>
      <c r="G60" s="15">
        <f t="shared" si="2"/>
        <v>162</v>
      </c>
      <c r="H60" s="15">
        <f t="shared" si="3"/>
        <v>44</v>
      </c>
      <c r="I60" s="15">
        <f t="shared" si="4"/>
        <v>30</v>
      </c>
      <c r="J60" s="15">
        <f t="shared" si="5"/>
        <v>45</v>
      </c>
      <c r="K60" s="15">
        <f t="shared" si="6"/>
        <v>253</v>
      </c>
      <c r="L60" s="15">
        <f t="shared" si="7"/>
        <v>28</v>
      </c>
      <c r="M60" s="15">
        <f t="shared" si="8"/>
        <v>192</v>
      </c>
      <c r="N60" s="15">
        <f t="shared" si="8"/>
        <v>89</v>
      </c>
      <c r="O60" s="15">
        <f t="shared" si="9"/>
        <v>206</v>
      </c>
      <c r="P60" s="15">
        <f t="shared" si="10"/>
        <v>75</v>
      </c>
      <c r="Q60" s="14"/>
      <c r="R60" s="14">
        <f>VLOOKUP($A60,'[1]2'!$A$3:$Q$377,5,0)</f>
        <v>159</v>
      </c>
      <c r="S60" s="14">
        <f>VLOOKUP($A60,'[1]2'!$A$3:$Q$377,6,0)</f>
        <v>19</v>
      </c>
      <c r="T60" s="14">
        <f>VLOOKUP($A60,'[1]2'!$A$3:$Q$377,8,0)</f>
        <v>40</v>
      </c>
      <c r="U60" s="14">
        <f>VLOOKUP($A60,'[1]2'!$A$3:$Q$377,9,0)</f>
        <v>35</v>
      </c>
      <c r="V60" s="14">
        <f>VLOOKUP($A60,'[1]2'!$A$3:$Q$377,5,0)+VLOOKUP($A60,'[1]2'!$A$3:$Q$377,6,0)</f>
        <v>178</v>
      </c>
      <c r="W60" s="14">
        <f>VLOOKUP($A60,'[1]2'!$A$3:$Q$377,8,0)+VLOOKUP($A60,'[1]2'!$A$3:$Q$377,9,0)</f>
        <v>75</v>
      </c>
      <c r="X60" s="14">
        <f>VLOOKUP($A60,'[1]2'!$A$3:$Q$377,5,0)+VLOOKUP($A60,'[1]2'!$A$3:$Q$377,8,0)</f>
        <v>199</v>
      </c>
      <c r="Y60" s="14">
        <f>VLOOKUP($A60,'[1]2'!$A$3:$Q$377,6,0)+VLOOKUP($A60,'[1]2'!$A$3:$Q$377,9,0)</f>
        <v>54</v>
      </c>
      <c r="Z60" s="17">
        <f>VLOOKUP($A60,'[1]2'!$A$3:$Q$377,7,0)</f>
        <v>171</v>
      </c>
      <c r="AA60" s="17">
        <f>VLOOKUP($A60,'[1]2'!$A$3:$Q$377,10,0)</f>
        <v>61</v>
      </c>
      <c r="AB60" s="14">
        <f>VLOOKUP($A60,'[1]2'!$A$3:$Q$377,11,0)</f>
        <v>3</v>
      </c>
      <c r="AC60" s="14">
        <f>VLOOKUP($A60,'[1]2'!$A$3:$Q$377,12,0)</f>
        <v>11</v>
      </c>
      <c r="AD60" s="14">
        <f>VLOOKUP($A60,'[1]2'!$A$3:$Q$377,14,0)</f>
        <v>4</v>
      </c>
      <c r="AE60" s="14">
        <f>VLOOKUP($A60,'[1]2'!$A$3:$Q$377,15,0)</f>
        <v>10</v>
      </c>
      <c r="AF60" s="14">
        <f>VLOOKUP($A60,'[1]2'!$A$3:$Q$377,11,0)+VLOOKUP($A60,'[1]2'!$A$3:$Q$377,12,0)</f>
        <v>14</v>
      </c>
      <c r="AG60" s="14">
        <f>VLOOKUP($A60,'[1]2'!$A$3:$Q$377,14,0)+VLOOKUP($A60,'[1]2'!$A$3:$Q$377,15,0)</f>
        <v>14</v>
      </c>
      <c r="AH60" s="14">
        <f>VLOOKUP($A60,'[1]2'!$A$3:$Q$377,11,0)+VLOOKUP($A60,'[1]2'!$A$3:$Q$377,14,0)</f>
        <v>7</v>
      </c>
      <c r="AI60" s="14">
        <f>VLOOKUP($A60,'[1]2'!$A$3:$Q$377,12,0)+VLOOKUP($A60,'[1]2'!$A$3:$Q$377,15,0)</f>
        <v>21</v>
      </c>
      <c r="AJ60" s="17">
        <f>VLOOKUP($A60,'[1]2'!$A$3:$Q$377,13,0)</f>
        <v>3</v>
      </c>
      <c r="AK60" s="17">
        <f>VLOOKUP($A60,'[1]2'!$A$3:$Q$377,16,0)</f>
        <v>4</v>
      </c>
      <c r="AL60" s="18" t="str">
        <f>VLOOKUP($A60,'[1]4'!$A$3:$Q$377,14,0)</f>
        <v/>
      </c>
    </row>
    <row r="61" spans="1:38" ht="13.2">
      <c r="A61" s="11">
        <v>74</v>
      </c>
      <c r="B61" s="12" t="s">
        <v>102</v>
      </c>
      <c r="C61" s="13" t="s">
        <v>92</v>
      </c>
      <c r="D61" s="14" t="s">
        <v>74</v>
      </c>
      <c r="E61" s="15">
        <f t="shared" si="0"/>
        <v>313</v>
      </c>
      <c r="F61" s="15">
        <f t="shared" si="1"/>
        <v>284</v>
      </c>
      <c r="G61" s="15">
        <f t="shared" si="2"/>
        <v>159</v>
      </c>
      <c r="H61" s="15">
        <f t="shared" si="3"/>
        <v>80</v>
      </c>
      <c r="I61" s="15">
        <f t="shared" si="4"/>
        <v>17</v>
      </c>
      <c r="J61" s="15">
        <f t="shared" si="5"/>
        <v>57</v>
      </c>
      <c r="K61" s="15">
        <f t="shared" si="6"/>
        <v>310</v>
      </c>
      <c r="L61" s="15">
        <f t="shared" si="7"/>
        <v>3</v>
      </c>
      <c r="M61" s="15">
        <f t="shared" si="8"/>
        <v>176</v>
      </c>
      <c r="N61" s="15">
        <f t="shared" si="8"/>
        <v>137</v>
      </c>
      <c r="O61" s="15">
        <f t="shared" si="9"/>
        <v>239</v>
      </c>
      <c r="P61" s="15">
        <f t="shared" si="10"/>
        <v>74</v>
      </c>
      <c r="Q61" s="14"/>
      <c r="R61" s="14">
        <f>VLOOKUP($A61,'[1]2'!$A$3:$Q$377,5,0)</f>
        <v>159</v>
      </c>
      <c r="S61" s="14">
        <f>VLOOKUP($A61,'[1]2'!$A$3:$Q$377,6,0)</f>
        <v>17</v>
      </c>
      <c r="T61" s="14">
        <f>VLOOKUP($A61,'[1]2'!$A$3:$Q$377,8,0)</f>
        <v>77</v>
      </c>
      <c r="U61" s="14">
        <f>VLOOKUP($A61,'[1]2'!$A$3:$Q$377,9,0)</f>
        <v>57</v>
      </c>
      <c r="V61" s="14">
        <f>VLOOKUP($A61,'[1]2'!$A$3:$Q$377,5,0)+VLOOKUP($A61,'[1]2'!$A$3:$Q$377,6,0)</f>
        <v>176</v>
      </c>
      <c r="W61" s="14">
        <f>VLOOKUP($A61,'[1]2'!$A$3:$Q$377,8,0)+VLOOKUP($A61,'[1]2'!$A$3:$Q$377,9,0)</f>
        <v>134</v>
      </c>
      <c r="X61" s="14">
        <f>VLOOKUP($A61,'[1]2'!$A$3:$Q$377,5,0)+VLOOKUP($A61,'[1]2'!$A$3:$Q$377,8,0)</f>
        <v>236</v>
      </c>
      <c r="Y61" s="14">
        <f>VLOOKUP($A61,'[1]2'!$A$3:$Q$377,6,0)+VLOOKUP($A61,'[1]2'!$A$3:$Q$377,9,0)</f>
        <v>74</v>
      </c>
      <c r="Z61" s="17">
        <f>VLOOKUP($A61,'[1]2'!$A$3:$Q$377,7,0)</f>
        <v>169</v>
      </c>
      <c r="AA61" s="17">
        <f>VLOOKUP($A61,'[1]2'!$A$3:$Q$377,10,0)</f>
        <v>112</v>
      </c>
      <c r="AB61" s="14">
        <f>VLOOKUP($A61,'[1]2'!$A$3:$Q$377,11,0)</f>
        <v>0</v>
      </c>
      <c r="AC61" s="14">
        <f>VLOOKUP($A61,'[1]2'!$A$3:$Q$377,12,0)</f>
        <v>0</v>
      </c>
      <c r="AD61" s="14">
        <f>VLOOKUP($A61,'[1]2'!$A$3:$Q$377,14,0)</f>
        <v>3</v>
      </c>
      <c r="AE61" s="14">
        <f>VLOOKUP($A61,'[1]2'!$A$3:$Q$377,15,0)</f>
        <v>0</v>
      </c>
      <c r="AF61" s="14">
        <f>VLOOKUP($A61,'[1]2'!$A$3:$Q$377,11,0)+VLOOKUP($A61,'[1]2'!$A$3:$Q$377,12,0)</f>
        <v>0</v>
      </c>
      <c r="AG61" s="14">
        <f>VLOOKUP($A61,'[1]2'!$A$3:$Q$377,14,0)+VLOOKUP($A61,'[1]2'!$A$3:$Q$377,15,0)</f>
        <v>3</v>
      </c>
      <c r="AH61" s="14">
        <f>VLOOKUP($A61,'[1]2'!$A$3:$Q$377,11,0)+VLOOKUP($A61,'[1]2'!$A$3:$Q$377,14,0)</f>
        <v>3</v>
      </c>
      <c r="AI61" s="14">
        <f>VLOOKUP($A61,'[1]2'!$A$3:$Q$377,12,0)+VLOOKUP($A61,'[1]2'!$A$3:$Q$377,15,0)</f>
        <v>0</v>
      </c>
      <c r="AJ61" s="17">
        <f>VLOOKUP($A61,'[1]2'!$A$3:$Q$377,13,0)</f>
        <v>0</v>
      </c>
      <c r="AK61" s="17">
        <f>VLOOKUP($A61,'[1]2'!$A$3:$Q$377,16,0)</f>
        <v>3</v>
      </c>
      <c r="AL61" s="18" t="str">
        <f>VLOOKUP($A61,'[1]4'!$A$3:$Q$377,14,0)</f>
        <v/>
      </c>
    </row>
    <row r="62" spans="1:38" ht="13.2">
      <c r="A62" s="11">
        <v>75</v>
      </c>
      <c r="B62" s="12" t="s">
        <v>103</v>
      </c>
      <c r="C62" s="13" t="s">
        <v>92</v>
      </c>
      <c r="D62" s="14" t="s">
        <v>74</v>
      </c>
      <c r="E62" s="15">
        <f t="shared" si="0"/>
        <v>833</v>
      </c>
      <c r="F62" s="15">
        <f t="shared" si="1"/>
        <v>697</v>
      </c>
      <c r="G62" s="15">
        <f t="shared" si="2"/>
        <v>400</v>
      </c>
      <c r="H62" s="15">
        <f t="shared" si="3"/>
        <v>161</v>
      </c>
      <c r="I62" s="15">
        <f t="shared" si="4"/>
        <v>78</v>
      </c>
      <c r="J62" s="15">
        <f t="shared" si="5"/>
        <v>194</v>
      </c>
      <c r="K62" s="15">
        <f t="shared" si="6"/>
        <v>665</v>
      </c>
      <c r="L62" s="15">
        <f t="shared" si="7"/>
        <v>168</v>
      </c>
      <c r="M62" s="15">
        <f t="shared" si="8"/>
        <v>478</v>
      </c>
      <c r="N62" s="15">
        <f t="shared" si="8"/>
        <v>355</v>
      </c>
      <c r="O62" s="15">
        <f t="shared" si="9"/>
        <v>561</v>
      </c>
      <c r="P62" s="15">
        <f t="shared" si="10"/>
        <v>272</v>
      </c>
      <c r="Q62" s="14"/>
      <c r="R62" s="14">
        <f>VLOOKUP($A62,'[1]2'!$A$3:$Q$377,5,0)</f>
        <v>353</v>
      </c>
      <c r="S62" s="14">
        <f>VLOOKUP($A62,'[1]2'!$A$3:$Q$377,6,0)</f>
        <v>39</v>
      </c>
      <c r="T62" s="14">
        <f>VLOOKUP($A62,'[1]2'!$A$3:$Q$377,8,0)</f>
        <v>144</v>
      </c>
      <c r="U62" s="14">
        <f>VLOOKUP($A62,'[1]2'!$A$3:$Q$377,9,0)</f>
        <v>129</v>
      </c>
      <c r="V62" s="14">
        <f>VLOOKUP($A62,'[1]2'!$A$3:$Q$377,5,0)+VLOOKUP($A62,'[1]2'!$A$3:$Q$377,6,0)</f>
        <v>392</v>
      </c>
      <c r="W62" s="14">
        <f>VLOOKUP($A62,'[1]2'!$A$3:$Q$377,8,0)+VLOOKUP($A62,'[1]2'!$A$3:$Q$377,9,0)</f>
        <v>273</v>
      </c>
      <c r="X62" s="14">
        <f>VLOOKUP($A62,'[1]2'!$A$3:$Q$377,5,0)+VLOOKUP($A62,'[1]2'!$A$3:$Q$377,8,0)</f>
        <v>497</v>
      </c>
      <c r="Y62" s="14">
        <f>VLOOKUP($A62,'[1]2'!$A$3:$Q$377,6,0)+VLOOKUP($A62,'[1]2'!$A$3:$Q$377,9,0)</f>
        <v>168</v>
      </c>
      <c r="Z62" s="17">
        <f>VLOOKUP($A62,'[1]2'!$A$3:$Q$377,7,0)</f>
        <v>373</v>
      </c>
      <c r="AA62" s="17">
        <f>VLOOKUP($A62,'[1]2'!$A$3:$Q$377,10,0)</f>
        <v>209</v>
      </c>
      <c r="AB62" s="14">
        <f>VLOOKUP($A62,'[1]2'!$A$3:$Q$377,11,0)</f>
        <v>47</v>
      </c>
      <c r="AC62" s="14">
        <f>VLOOKUP($A62,'[1]2'!$A$3:$Q$377,12,0)</f>
        <v>39</v>
      </c>
      <c r="AD62" s="14">
        <f>VLOOKUP($A62,'[1]2'!$A$3:$Q$377,14,0)</f>
        <v>17</v>
      </c>
      <c r="AE62" s="14">
        <f>VLOOKUP($A62,'[1]2'!$A$3:$Q$377,15,0)</f>
        <v>65</v>
      </c>
      <c r="AF62" s="14">
        <f>VLOOKUP($A62,'[1]2'!$A$3:$Q$377,11,0)+VLOOKUP($A62,'[1]2'!$A$3:$Q$377,12,0)</f>
        <v>86</v>
      </c>
      <c r="AG62" s="14">
        <f>VLOOKUP($A62,'[1]2'!$A$3:$Q$377,14,0)+VLOOKUP($A62,'[1]2'!$A$3:$Q$377,15,0)</f>
        <v>82</v>
      </c>
      <c r="AH62" s="14">
        <f>VLOOKUP($A62,'[1]2'!$A$3:$Q$377,11,0)+VLOOKUP($A62,'[1]2'!$A$3:$Q$377,14,0)</f>
        <v>64</v>
      </c>
      <c r="AI62" s="14">
        <f>VLOOKUP($A62,'[1]2'!$A$3:$Q$377,12,0)+VLOOKUP($A62,'[1]2'!$A$3:$Q$377,15,0)</f>
        <v>104</v>
      </c>
      <c r="AJ62" s="17">
        <f>VLOOKUP($A62,'[1]2'!$A$3:$Q$377,13,0)</f>
        <v>66</v>
      </c>
      <c r="AK62" s="17">
        <f>VLOOKUP($A62,'[1]2'!$A$3:$Q$377,16,0)</f>
        <v>49</v>
      </c>
      <c r="AL62" s="18" t="str">
        <f>VLOOKUP($A62,'[1]4'!$A$3:$Q$377,14,0)</f>
        <v/>
      </c>
    </row>
    <row r="63" spans="1:38" ht="13.2">
      <c r="A63" s="11">
        <v>76</v>
      </c>
      <c r="B63" s="12" t="s">
        <v>104</v>
      </c>
      <c r="C63" s="13" t="s">
        <v>92</v>
      </c>
      <c r="D63" s="14" t="s">
        <v>74</v>
      </c>
      <c r="E63" s="15">
        <f t="shared" si="0"/>
        <v>278</v>
      </c>
      <c r="F63" s="15">
        <f t="shared" si="1"/>
        <v>253</v>
      </c>
      <c r="G63" s="15">
        <f t="shared" si="2"/>
        <v>144</v>
      </c>
      <c r="H63" s="15">
        <f t="shared" si="3"/>
        <v>61</v>
      </c>
      <c r="I63" s="15">
        <f t="shared" si="4"/>
        <v>23</v>
      </c>
      <c r="J63" s="15">
        <f t="shared" si="5"/>
        <v>50</v>
      </c>
      <c r="K63" s="15">
        <f t="shared" si="6"/>
        <v>267</v>
      </c>
      <c r="L63" s="15">
        <f t="shared" si="7"/>
        <v>11</v>
      </c>
      <c r="M63" s="15">
        <f t="shared" si="8"/>
        <v>167</v>
      </c>
      <c r="N63" s="15">
        <f t="shared" si="8"/>
        <v>111</v>
      </c>
      <c r="O63" s="15">
        <f t="shared" si="9"/>
        <v>205</v>
      </c>
      <c r="P63" s="15">
        <f t="shared" si="10"/>
        <v>73</v>
      </c>
      <c r="Q63" s="14"/>
      <c r="R63" s="14">
        <f>VLOOKUP($A63,'[1]2'!$A$3:$Q$377,5,0)</f>
        <v>136</v>
      </c>
      <c r="S63" s="14">
        <f>VLOOKUP($A63,'[1]2'!$A$3:$Q$377,6,0)</f>
        <v>22</v>
      </c>
      <c r="T63" s="14">
        <f>VLOOKUP($A63,'[1]2'!$A$3:$Q$377,8,0)</f>
        <v>61</v>
      </c>
      <c r="U63" s="14">
        <f>VLOOKUP($A63,'[1]2'!$A$3:$Q$377,9,0)</f>
        <v>48</v>
      </c>
      <c r="V63" s="14">
        <f>VLOOKUP($A63,'[1]2'!$A$3:$Q$377,5,0)+VLOOKUP($A63,'[1]2'!$A$3:$Q$377,6,0)</f>
        <v>158</v>
      </c>
      <c r="W63" s="14">
        <f>VLOOKUP($A63,'[1]2'!$A$3:$Q$377,8,0)+VLOOKUP($A63,'[1]2'!$A$3:$Q$377,9,0)</f>
        <v>109</v>
      </c>
      <c r="X63" s="14">
        <f>VLOOKUP($A63,'[1]2'!$A$3:$Q$377,5,0)+VLOOKUP($A63,'[1]2'!$A$3:$Q$377,8,0)</f>
        <v>197</v>
      </c>
      <c r="Y63" s="14">
        <f>VLOOKUP($A63,'[1]2'!$A$3:$Q$377,6,0)+VLOOKUP($A63,'[1]2'!$A$3:$Q$377,9,0)</f>
        <v>70</v>
      </c>
      <c r="Z63" s="17">
        <f>VLOOKUP($A63,'[1]2'!$A$3:$Q$377,7,0)</f>
        <v>150</v>
      </c>
      <c r="AA63" s="17">
        <f>VLOOKUP($A63,'[1]2'!$A$3:$Q$377,10,0)</f>
        <v>93</v>
      </c>
      <c r="AB63" s="14">
        <f>VLOOKUP($A63,'[1]2'!$A$3:$Q$377,11,0)</f>
        <v>8</v>
      </c>
      <c r="AC63" s="14">
        <f>VLOOKUP($A63,'[1]2'!$A$3:$Q$377,12,0)</f>
        <v>1</v>
      </c>
      <c r="AD63" s="14">
        <f>VLOOKUP($A63,'[1]2'!$A$3:$Q$377,14,0)</f>
        <v>0</v>
      </c>
      <c r="AE63" s="14">
        <f>VLOOKUP($A63,'[1]2'!$A$3:$Q$377,15,0)</f>
        <v>2</v>
      </c>
      <c r="AF63" s="14">
        <f>VLOOKUP($A63,'[1]2'!$A$3:$Q$377,11,0)+VLOOKUP($A63,'[1]2'!$A$3:$Q$377,12,0)</f>
        <v>9</v>
      </c>
      <c r="AG63" s="14">
        <f>VLOOKUP($A63,'[1]2'!$A$3:$Q$377,14,0)+VLOOKUP($A63,'[1]2'!$A$3:$Q$377,15,0)</f>
        <v>2</v>
      </c>
      <c r="AH63" s="14">
        <f>VLOOKUP($A63,'[1]2'!$A$3:$Q$377,11,0)+VLOOKUP($A63,'[1]2'!$A$3:$Q$377,14,0)</f>
        <v>8</v>
      </c>
      <c r="AI63" s="14">
        <f>VLOOKUP($A63,'[1]2'!$A$3:$Q$377,12,0)+VLOOKUP($A63,'[1]2'!$A$3:$Q$377,15,0)</f>
        <v>3</v>
      </c>
      <c r="AJ63" s="17">
        <f>VLOOKUP($A63,'[1]2'!$A$3:$Q$377,13,0)</f>
        <v>9</v>
      </c>
      <c r="AK63" s="17">
        <f>VLOOKUP($A63,'[1]2'!$A$3:$Q$377,16,0)</f>
        <v>1</v>
      </c>
      <c r="AL63" s="18" t="str">
        <f>VLOOKUP($A63,'[1]4'!$A$3:$Q$377,14,0)</f>
        <v/>
      </c>
    </row>
    <row r="64" spans="1:38" ht="13.2">
      <c r="A64" s="11">
        <v>77</v>
      </c>
      <c r="B64" s="12" t="s">
        <v>105</v>
      </c>
      <c r="C64" s="13" t="s">
        <v>92</v>
      </c>
      <c r="D64" s="14" t="s">
        <v>74</v>
      </c>
      <c r="E64" s="15">
        <f t="shared" si="0"/>
        <v>1353</v>
      </c>
      <c r="F64" s="15">
        <f t="shared" si="1"/>
        <v>776</v>
      </c>
      <c r="G64" s="15">
        <f t="shared" si="2"/>
        <v>408</v>
      </c>
      <c r="H64" s="15">
        <f t="shared" si="3"/>
        <v>234</v>
      </c>
      <c r="I64" s="15">
        <f t="shared" si="4"/>
        <v>232</v>
      </c>
      <c r="J64" s="15">
        <f t="shared" si="5"/>
        <v>479</v>
      </c>
      <c r="K64" s="15">
        <f t="shared" si="6"/>
        <v>931</v>
      </c>
      <c r="L64" s="15">
        <f t="shared" si="7"/>
        <v>422</v>
      </c>
      <c r="M64" s="15">
        <f t="shared" si="8"/>
        <v>640</v>
      </c>
      <c r="N64" s="15">
        <f t="shared" si="8"/>
        <v>713</v>
      </c>
      <c r="O64" s="15">
        <f t="shared" si="9"/>
        <v>642</v>
      </c>
      <c r="P64" s="15">
        <f t="shared" si="10"/>
        <v>711</v>
      </c>
      <c r="Q64" s="14"/>
      <c r="R64" s="14">
        <f>VLOOKUP($A64,'[1]2'!$A$3:$Q$377,5,0)</f>
        <v>395</v>
      </c>
      <c r="S64" s="14">
        <f>VLOOKUP($A64,'[1]2'!$A$3:$Q$377,6,0)</f>
        <v>52</v>
      </c>
      <c r="T64" s="14">
        <f>VLOOKUP($A64,'[1]2'!$A$3:$Q$377,8,0)</f>
        <v>226</v>
      </c>
      <c r="U64" s="14">
        <f>VLOOKUP($A64,'[1]2'!$A$3:$Q$377,9,0)</f>
        <v>258</v>
      </c>
      <c r="V64" s="14">
        <f>VLOOKUP($A64,'[1]2'!$A$3:$Q$377,5,0)+VLOOKUP($A64,'[1]2'!$A$3:$Q$377,6,0)</f>
        <v>447</v>
      </c>
      <c r="W64" s="14">
        <f>VLOOKUP($A64,'[1]2'!$A$3:$Q$377,8,0)+VLOOKUP($A64,'[1]2'!$A$3:$Q$377,9,0)</f>
        <v>484</v>
      </c>
      <c r="X64" s="14">
        <f>VLOOKUP($A64,'[1]2'!$A$3:$Q$377,5,0)+VLOOKUP($A64,'[1]2'!$A$3:$Q$377,8,0)</f>
        <v>621</v>
      </c>
      <c r="Y64" s="14">
        <f>VLOOKUP($A64,'[1]2'!$A$3:$Q$377,6,0)+VLOOKUP($A64,'[1]2'!$A$3:$Q$377,9,0)</f>
        <v>310</v>
      </c>
      <c r="Z64" s="17">
        <f>VLOOKUP($A64,'[1]2'!$A$3:$Q$377,7,0)</f>
        <v>409</v>
      </c>
      <c r="AA64" s="17">
        <f>VLOOKUP($A64,'[1]2'!$A$3:$Q$377,10,0)</f>
        <v>337</v>
      </c>
      <c r="AB64" s="14">
        <f>VLOOKUP($A64,'[1]2'!$A$3:$Q$377,11,0)</f>
        <v>13</v>
      </c>
      <c r="AC64" s="14">
        <f>VLOOKUP($A64,'[1]2'!$A$3:$Q$377,12,0)</f>
        <v>180</v>
      </c>
      <c r="AD64" s="14">
        <f>VLOOKUP($A64,'[1]2'!$A$3:$Q$377,14,0)</f>
        <v>8</v>
      </c>
      <c r="AE64" s="14">
        <f>VLOOKUP($A64,'[1]2'!$A$3:$Q$377,15,0)</f>
        <v>221</v>
      </c>
      <c r="AF64" s="14">
        <f>VLOOKUP($A64,'[1]2'!$A$3:$Q$377,11,0)+VLOOKUP($A64,'[1]2'!$A$3:$Q$377,12,0)</f>
        <v>193</v>
      </c>
      <c r="AG64" s="14">
        <f>VLOOKUP($A64,'[1]2'!$A$3:$Q$377,14,0)+VLOOKUP($A64,'[1]2'!$A$3:$Q$377,15,0)</f>
        <v>229</v>
      </c>
      <c r="AH64" s="14">
        <f>VLOOKUP($A64,'[1]2'!$A$3:$Q$377,11,0)+VLOOKUP($A64,'[1]2'!$A$3:$Q$377,14,0)</f>
        <v>21</v>
      </c>
      <c r="AI64" s="14">
        <f>VLOOKUP($A64,'[1]2'!$A$3:$Q$377,12,0)+VLOOKUP($A64,'[1]2'!$A$3:$Q$377,15,0)</f>
        <v>401</v>
      </c>
      <c r="AJ64" s="17">
        <f>VLOOKUP($A64,'[1]2'!$A$3:$Q$377,13,0)</f>
        <v>14</v>
      </c>
      <c r="AK64" s="17">
        <f>VLOOKUP($A64,'[1]2'!$A$3:$Q$377,16,0)</f>
        <v>16</v>
      </c>
      <c r="AL64" s="18" t="str">
        <f>VLOOKUP($A64,'[1]4'!$A$3:$Q$377,14,0)</f>
        <v/>
      </c>
    </row>
    <row r="65" spans="1:38" ht="13.2">
      <c r="A65" s="11">
        <v>78</v>
      </c>
      <c r="B65" s="12" t="s">
        <v>106</v>
      </c>
      <c r="C65" s="13" t="s">
        <v>92</v>
      </c>
      <c r="D65" s="14" t="s">
        <v>74</v>
      </c>
      <c r="E65" s="15">
        <f t="shared" si="0"/>
        <v>258</v>
      </c>
      <c r="F65" s="15">
        <f t="shared" si="1"/>
        <v>209</v>
      </c>
      <c r="G65" s="15">
        <f t="shared" si="2"/>
        <v>102</v>
      </c>
      <c r="H65" s="15">
        <f t="shared" si="3"/>
        <v>63</v>
      </c>
      <c r="I65" s="15">
        <f t="shared" si="4"/>
        <v>26</v>
      </c>
      <c r="J65" s="15">
        <f t="shared" si="5"/>
        <v>67</v>
      </c>
      <c r="K65" s="15">
        <f t="shared" si="6"/>
        <v>237</v>
      </c>
      <c r="L65" s="15">
        <f t="shared" si="7"/>
        <v>21</v>
      </c>
      <c r="M65" s="15">
        <f t="shared" si="8"/>
        <v>128</v>
      </c>
      <c r="N65" s="15">
        <f t="shared" si="8"/>
        <v>130</v>
      </c>
      <c r="O65" s="15">
        <f t="shared" si="9"/>
        <v>165</v>
      </c>
      <c r="P65" s="15">
        <f t="shared" si="10"/>
        <v>93</v>
      </c>
      <c r="Q65" s="14"/>
      <c r="R65" s="14">
        <f>VLOOKUP($A65,'[1]2'!$A$3:$Q$377,5,0)</f>
        <v>102</v>
      </c>
      <c r="S65" s="14">
        <f>VLOOKUP($A65,'[1]2'!$A$3:$Q$377,6,0)</f>
        <v>15</v>
      </c>
      <c r="T65" s="14">
        <f>VLOOKUP($A65,'[1]2'!$A$3:$Q$377,8,0)</f>
        <v>63</v>
      </c>
      <c r="U65" s="14">
        <f>VLOOKUP($A65,'[1]2'!$A$3:$Q$377,9,0)</f>
        <v>57</v>
      </c>
      <c r="V65" s="14">
        <f>VLOOKUP($A65,'[1]2'!$A$3:$Q$377,5,0)+VLOOKUP($A65,'[1]2'!$A$3:$Q$377,6,0)</f>
        <v>117</v>
      </c>
      <c r="W65" s="14">
        <f>VLOOKUP($A65,'[1]2'!$A$3:$Q$377,8,0)+VLOOKUP($A65,'[1]2'!$A$3:$Q$377,9,0)</f>
        <v>120</v>
      </c>
      <c r="X65" s="14">
        <f>VLOOKUP($A65,'[1]2'!$A$3:$Q$377,5,0)+VLOOKUP($A65,'[1]2'!$A$3:$Q$377,8,0)</f>
        <v>165</v>
      </c>
      <c r="Y65" s="14">
        <f>VLOOKUP($A65,'[1]2'!$A$3:$Q$377,6,0)+VLOOKUP($A65,'[1]2'!$A$3:$Q$377,9,0)</f>
        <v>72</v>
      </c>
      <c r="Z65" s="17">
        <f>VLOOKUP($A65,'[1]2'!$A$3:$Q$377,7,0)</f>
        <v>109</v>
      </c>
      <c r="AA65" s="17">
        <f>VLOOKUP($A65,'[1]2'!$A$3:$Q$377,10,0)</f>
        <v>93</v>
      </c>
      <c r="AB65" s="14">
        <f>VLOOKUP($A65,'[1]2'!$A$3:$Q$377,11,0)</f>
        <v>0</v>
      </c>
      <c r="AC65" s="14">
        <f>VLOOKUP($A65,'[1]2'!$A$3:$Q$377,12,0)</f>
        <v>11</v>
      </c>
      <c r="AD65" s="14">
        <f>VLOOKUP($A65,'[1]2'!$A$3:$Q$377,14,0)</f>
        <v>0</v>
      </c>
      <c r="AE65" s="14">
        <f>VLOOKUP($A65,'[1]2'!$A$3:$Q$377,15,0)</f>
        <v>10</v>
      </c>
      <c r="AF65" s="14">
        <f>VLOOKUP($A65,'[1]2'!$A$3:$Q$377,11,0)+VLOOKUP($A65,'[1]2'!$A$3:$Q$377,12,0)</f>
        <v>11</v>
      </c>
      <c r="AG65" s="14">
        <f>VLOOKUP($A65,'[1]2'!$A$3:$Q$377,14,0)+VLOOKUP($A65,'[1]2'!$A$3:$Q$377,15,0)</f>
        <v>10</v>
      </c>
      <c r="AH65" s="14">
        <f>VLOOKUP($A65,'[1]2'!$A$3:$Q$377,11,0)+VLOOKUP($A65,'[1]2'!$A$3:$Q$377,14,0)</f>
        <v>0</v>
      </c>
      <c r="AI65" s="14">
        <f>VLOOKUP($A65,'[1]2'!$A$3:$Q$377,12,0)+VLOOKUP($A65,'[1]2'!$A$3:$Q$377,15,0)</f>
        <v>21</v>
      </c>
      <c r="AJ65" s="17">
        <f>VLOOKUP($A65,'[1]2'!$A$3:$Q$377,13,0)</f>
        <v>5</v>
      </c>
      <c r="AK65" s="17">
        <f>VLOOKUP($A65,'[1]2'!$A$3:$Q$377,16,0)</f>
        <v>2</v>
      </c>
      <c r="AL65" s="18" t="str">
        <f>VLOOKUP($A65,'[1]4'!$A$3:$Q$377,14,0)</f>
        <v/>
      </c>
    </row>
    <row r="66" spans="1:38" ht="13.2">
      <c r="A66" s="11">
        <v>79</v>
      </c>
      <c r="B66" s="12" t="s">
        <v>107</v>
      </c>
      <c r="C66" s="13" t="s">
        <v>92</v>
      </c>
      <c r="D66" s="14" t="s">
        <v>74</v>
      </c>
      <c r="E66" s="15">
        <f t="shared" si="0"/>
        <v>167</v>
      </c>
      <c r="F66" s="15">
        <f t="shared" si="1"/>
        <v>160</v>
      </c>
      <c r="G66" s="15">
        <f t="shared" si="2"/>
        <v>101</v>
      </c>
      <c r="H66" s="15">
        <f t="shared" si="3"/>
        <v>54</v>
      </c>
      <c r="I66" s="15">
        <f t="shared" si="4"/>
        <v>4</v>
      </c>
      <c r="J66" s="15">
        <f t="shared" si="5"/>
        <v>8</v>
      </c>
      <c r="K66" s="15">
        <f t="shared" si="6"/>
        <v>156</v>
      </c>
      <c r="L66" s="15">
        <f t="shared" si="7"/>
        <v>11</v>
      </c>
      <c r="M66" s="15">
        <f t="shared" si="8"/>
        <v>105</v>
      </c>
      <c r="N66" s="15">
        <f t="shared" si="8"/>
        <v>62</v>
      </c>
      <c r="O66" s="15">
        <f t="shared" si="9"/>
        <v>155</v>
      </c>
      <c r="P66" s="15">
        <f t="shared" si="10"/>
        <v>12</v>
      </c>
      <c r="Q66" s="14"/>
      <c r="R66" s="14">
        <f>VLOOKUP($A66,'[1]2'!$A$3:$Q$377,5,0)</f>
        <v>94</v>
      </c>
      <c r="S66" s="14">
        <f>VLOOKUP($A66,'[1]2'!$A$3:$Q$377,6,0)</f>
        <v>1</v>
      </c>
      <c r="T66" s="14">
        <f>VLOOKUP($A66,'[1]2'!$A$3:$Q$377,8,0)</f>
        <v>53</v>
      </c>
      <c r="U66" s="14">
        <f>VLOOKUP($A66,'[1]2'!$A$3:$Q$377,9,0)</f>
        <v>8</v>
      </c>
      <c r="V66" s="14">
        <f>VLOOKUP($A66,'[1]2'!$A$3:$Q$377,5,0)+VLOOKUP($A66,'[1]2'!$A$3:$Q$377,6,0)</f>
        <v>95</v>
      </c>
      <c r="W66" s="14">
        <f>VLOOKUP($A66,'[1]2'!$A$3:$Q$377,8,0)+VLOOKUP($A66,'[1]2'!$A$3:$Q$377,9,0)</f>
        <v>61</v>
      </c>
      <c r="X66" s="14">
        <f>VLOOKUP($A66,'[1]2'!$A$3:$Q$377,5,0)+VLOOKUP($A66,'[1]2'!$A$3:$Q$377,8,0)</f>
        <v>147</v>
      </c>
      <c r="Y66" s="14">
        <f>VLOOKUP($A66,'[1]2'!$A$3:$Q$377,6,0)+VLOOKUP($A66,'[1]2'!$A$3:$Q$377,9,0)</f>
        <v>9</v>
      </c>
      <c r="Z66" s="17">
        <f>VLOOKUP($A66,'[1]2'!$A$3:$Q$377,7,0)</f>
        <v>95</v>
      </c>
      <c r="AA66" s="17">
        <f>VLOOKUP($A66,'[1]2'!$A$3:$Q$377,10,0)</f>
        <v>56</v>
      </c>
      <c r="AB66" s="14">
        <f>VLOOKUP($A66,'[1]2'!$A$3:$Q$377,11,0)</f>
        <v>7</v>
      </c>
      <c r="AC66" s="14">
        <f>VLOOKUP($A66,'[1]2'!$A$3:$Q$377,12,0)</f>
        <v>3</v>
      </c>
      <c r="AD66" s="14">
        <f>VLOOKUP($A66,'[1]2'!$A$3:$Q$377,14,0)</f>
        <v>1</v>
      </c>
      <c r="AE66" s="14">
        <f>VLOOKUP($A66,'[1]2'!$A$3:$Q$377,15,0)</f>
        <v>0</v>
      </c>
      <c r="AF66" s="14">
        <f>VLOOKUP($A66,'[1]2'!$A$3:$Q$377,11,0)+VLOOKUP($A66,'[1]2'!$A$3:$Q$377,12,0)</f>
        <v>10</v>
      </c>
      <c r="AG66" s="14">
        <f>VLOOKUP($A66,'[1]2'!$A$3:$Q$377,14,0)+VLOOKUP($A66,'[1]2'!$A$3:$Q$377,15,0)</f>
        <v>1</v>
      </c>
      <c r="AH66" s="14">
        <f>VLOOKUP($A66,'[1]2'!$A$3:$Q$377,11,0)+VLOOKUP($A66,'[1]2'!$A$3:$Q$377,14,0)</f>
        <v>8</v>
      </c>
      <c r="AI66" s="14">
        <f>VLOOKUP($A66,'[1]2'!$A$3:$Q$377,12,0)+VLOOKUP($A66,'[1]2'!$A$3:$Q$377,15,0)</f>
        <v>3</v>
      </c>
      <c r="AJ66" s="17">
        <f>VLOOKUP($A66,'[1]2'!$A$3:$Q$377,13,0)</f>
        <v>8</v>
      </c>
      <c r="AK66" s="17">
        <f>VLOOKUP($A66,'[1]2'!$A$3:$Q$377,16,0)</f>
        <v>1</v>
      </c>
      <c r="AL66" s="18" t="str">
        <f>VLOOKUP($A66,'[1]4'!$A$3:$Q$377,14,0)</f>
        <v/>
      </c>
    </row>
    <row r="67" spans="1:38" ht="13.2">
      <c r="A67" s="11">
        <v>80</v>
      </c>
      <c r="B67" s="12" t="s">
        <v>108</v>
      </c>
      <c r="C67" s="13" t="s">
        <v>92</v>
      </c>
      <c r="D67" s="14" t="s">
        <v>74</v>
      </c>
      <c r="E67" s="15">
        <f t="shared" ref="E67:E130" si="11">SUM(G67:J67)</f>
        <v>292</v>
      </c>
      <c r="F67" s="15">
        <f t="shared" ref="F67:F130" si="12">Z67+AA67+AJ67+AK67</f>
        <v>261</v>
      </c>
      <c r="G67" s="15">
        <f t="shared" ref="G67:G130" si="13">R67+AB67</f>
        <v>133</v>
      </c>
      <c r="H67" s="15">
        <f t="shared" ref="H67:H130" si="14">T67+AD67</f>
        <v>69</v>
      </c>
      <c r="I67" s="15">
        <f t="shared" ref="I67:I130" si="15">S67+AC67</f>
        <v>10</v>
      </c>
      <c r="J67" s="15">
        <f t="shared" ref="J67:J130" si="16">U67+AE67</f>
        <v>80</v>
      </c>
      <c r="K67" s="15">
        <f t="shared" ref="K67:K130" si="17">X67+Y67</f>
        <v>280</v>
      </c>
      <c r="L67" s="15">
        <f t="shared" ref="L67:L130" si="18">AF67+AG67</f>
        <v>12</v>
      </c>
      <c r="M67" s="15">
        <f t="shared" ref="M67:N130" si="19">G67+I67</f>
        <v>143</v>
      </c>
      <c r="N67" s="15">
        <f t="shared" si="19"/>
        <v>149</v>
      </c>
      <c r="O67" s="15">
        <f t="shared" ref="O67:O130" si="20">G67+H67</f>
        <v>202</v>
      </c>
      <c r="P67" s="15">
        <f t="shared" ref="P67:P130" si="21">I67+J67</f>
        <v>90</v>
      </c>
      <c r="Q67" s="14"/>
      <c r="R67" s="14">
        <f>VLOOKUP($A67,'[1]2'!$A$3:$Q$377,5,0)</f>
        <v>125</v>
      </c>
      <c r="S67" s="14">
        <f>VLOOKUP($A67,'[1]2'!$A$3:$Q$377,6,0)</f>
        <v>7</v>
      </c>
      <c r="T67" s="14">
        <f>VLOOKUP($A67,'[1]2'!$A$3:$Q$377,8,0)</f>
        <v>69</v>
      </c>
      <c r="U67" s="14">
        <f>VLOOKUP($A67,'[1]2'!$A$3:$Q$377,9,0)</f>
        <v>79</v>
      </c>
      <c r="V67" s="14">
        <f>VLOOKUP($A67,'[1]2'!$A$3:$Q$377,5,0)+VLOOKUP($A67,'[1]2'!$A$3:$Q$377,6,0)</f>
        <v>132</v>
      </c>
      <c r="W67" s="14">
        <f>VLOOKUP($A67,'[1]2'!$A$3:$Q$377,8,0)+VLOOKUP($A67,'[1]2'!$A$3:$Q$377,9,0)</f>
        <v>148</v>
      </c>
      <c r="X67" s="14">
        <f>VLOOKUP($A67,'[1]2'!$A$3:$Q$377,5,0)+VLOOKUP($A67,'[1]2'!$A$3:$Q$377,8,0)</f>
        <v>194</v>
      </c>
      <c r="Y67" s="14">
        <f>VLOOKUP($A67,'[1]2'!$A$3:$Q$377,6,0)+VLOOKUP($A67,'[1]2'!$A$3:$Q$377,9,0)</f>
        <v>86</v>
      </c>
      <c r="Z67" s="17">
        <f>VLOOKUP($A67,'[1]2'!$A$3:$Q$377,7,0)</f>
        <v>132</v>
      </c>
      <c r="AA67" s="17">
        <f>VLOOKUP($A67,'[1]2'!$A$3:$Q$377,10,0)</f>
        <v>118</v>
      </c>
      <c r="AB67" s="14">
        <f>VLOOKUP($A67,'[1]2'!$A$3:$Q$377,11,0)</f>
        <v>8</v>
      </c>
      <c r="AC67" s="14">
        <f>VLOOKUP($A67,'[1]2'!$A$3:$Q$377,12,0)</f>
        <v>3</v>
      </c>
      <c r="AD67" s="14">
        <f>VLOOKUP($A67,'[1]2'!$A$3:$Q$377,14,0)</f>
        <v>0</v>
      </c>
      <c r="AE67" s="14">
        <f>VLOOKUP($A67,'[1]2'!$A$3:$Q$377,15,0)</f>
        <v>1</v>
      </c>
      <c r="AF67" s="14">
        <f>VLOOKUP($A67,'[1]2'!$A$3:$Q$377,11,0)+VLOOKUP($A67,'[1]2'!$A$3:$Q$377,12,0)</f>
        <v>11</v>
      </c>
      <c r="AG67" s="14">
        <f>VLOOKUP($A67,'[1]2'!$A$3:$Q$377,14,0)+VLOOKUP($A67,'[1]2'!$A$3:$Q$377,15,0)</f>
        <v>1</v>
      </c>
      <c r="AH67" s="14">
        <f>VLOOKUP($A67,'[1]2'!$A$3:$Q$377,11,0)+VLOOKUP($A67,'[1]2'!$A$3:$Q$377,14,0)</f>
        <v>8</v>
      </c>
      <c r="AI67" s="14">
        <f>VLOOKUP($A67,'[1]2'!$A$3:$Q$377,12,0)+VLOOKUP($A67,'[1]2'!$A$3:$Q$377,15,0)</f>
        <v>4</v>
      </c>
      <c r="AJ67" s="17">
        <f>VLOOKUP($A67,'[1]2'!$A$3:$Q$377,13,0)</f>
        <v>10</v>
      </c>
      <c r="AK67" s="17">
        <f>VLOOKUP($A67,'[1]2'!$A$3:$Q$377,16,0)</f>
        <v>1</v>
      </c>
      <c r="AL67" s="18" t="str">
        <f>VLOOKUP($A67,'[1]4'!$A$3:$Q$377,14,0)</f>
        <v/>
      </c>
    </row>
    <row r="68" spans="1:38" ht="13.2">
      <c r="A68" s="11">
        <v>81</v>
      </c>
      <c r="B68" s="12" t="s">
        <v>109</v>
      </c>
      <c r="C68" s="13" t="s">
        <v>92</v>
      </c>
      <c r="D68" s="14" t="s">
        <v>74</v>
      </c>
      <c r="E68" s="15">
        <f t="shared" si="11"/>
        <v>621</v>
      </c>
      <c r="F68" s="15">
        <f t="shared" si="12"/>
        <v>535</v>
      </c>
      <c r="G68" s="15">
        <f t="shared" si="13"/>
        <v>285</v>
      </c>
      <c r="H68" s="15">
        <f t="shared" si="14"/>
        <v>168</v>
      </c>
      <c r="I68" s="15">
        <f t="shared" si="15"/>
        <v>35</v>
      </c>
      <c r="J68" s="15">
        <f t="shared" si="16"/>
        <v>133</v>
      </c>
      <c r="K68" s="15">
        <f t="shared" si="17"/>
        <v>550</v>
      </c>
      <c r="L68" s="15">
        <f t="shared" si="18"/>
        <v>71</v>
      </c>
      <c r="M68" s="15">
        <f t="shared" si="19"/>
        <v>320</v>
      </c>
      <c r="N68" s="15">
        <f t="shared" si="19"/>
        <v>301</v>
      </c>
      <c r="O68" s="15">
        <f t="shared" si="20"/>
        <v>453</v>
      </c>
      <c r="P68" s="15">
        <f t="shared" si="21"/>
        <v>168</v>
      </c>
      <c r="Q68" s="14"/>
      <c r="R68" s="14">
        <f>VLOOKUP($A68,'[1]2'!$A$3:$Q$377,5,0)</f>
        <v>271</v>
      </c>
      <c r="S68" s="14">
        <f>VLOOKUP($A68,'[1]2'!$A$3:$Q$377,6,0)</f>
        <v>20</v>
      </c>
      <c r="T68" s="14">
        <f>VLOOKUP($A68,'[1]2'!$A$3:$Q$377,8,0)</f>
        <v>158</v>
      </c>
      <c r="U68" s="14">
        <f>VLOOKUP($A68,'[1]2'!$A$3:$Q$377,9,0)</f>
        <v>101</v>
      </c>
      <c r="V68" s="14">
        <f>VLOOKUP($A68,'[1]2'!$A$3:$Q$377,5,0)+VLOOKUP($A68,'[1]2'!$A$3:$Q$377,6,0)</f>
        <v>291</v>
      </c>
      <c r="W68" s="14">
        <f>VLOOKUP($A68,'[1]2'!$A$3:$Q$377,8,0)+VLOOKUP($A68,'[1]2'!$A$3:$Q$377,9,0)</f>
        <v>259</v>
      </c>
      <c r="X68" s="14">
        <f>VLOOKUP($A68,'[1]2'!$A$3:$Q$377,5,0)+VLOOKUP($A68,'[1]2'!$A$3:$Q$377,8,0)</f>
        <v>429</v>
      </c>
      <c r="Y68" s="14">
        <f>VLOOKUP($A68,'[1]2'!$A$3:$Q$377,6,0)+VLOOKUP($A68,'[1]2'!$A$3:$Q$377,9,0)</f>
        <v>121</v>
      </c>
      <c r="Z68" s="17">
        <f>VLOOKUP($A68,'[1]2'!$A$3:$Q$377,7,0)</f>
        <v>285</v>
      </c>
      <c r="AA68" s="17">
        <f>VLOOKUP($A68,'[1]2'!$A$3:$Q$377,10,0)</f>
        <v>222</v>
      </c>
      <c r="AB68" s="14">
        <f>VLOOKUP($A68,'[1]2'!$A$3:$Q$377,11,0)</f>
        <v>14</v>
      </c>
      <c r="AC68" s="14">
        <f>VLOOKUP($A68,'[1]2'!$A$3:$Q$377,12,0)</f>
        <v>15</v>
      </c>
      <c r="AD68" s="14">
        <f>VLOOKUP($A68,'[1]2'!$A$3:$Q$377,14,0)</f>
        <v>10</v>
      </c>
      <c r="AE68" s="14">
        <f>VLOOKUP($A68,'[1]2'!$A$3:$Q$377,15,0)</f>
        <v>32</v>
      </c>
      <c r="AF68" s="14">
        <f>VLOOKUP($A68,'[1]2'!$A$3:$Q$377,11,0)+VLOOKUP($A68,'[1]2'!$A$3:$Q$377,12,0)</f>
        <v>29</v>
      </c>
      <c r="AG68" s="14">
        <f>VLOOKUP($A68,'[1]2'!$A$3:$Q$377,14,0)+VLOOKUP($A68,'[1]2'!$A$3:$Q$377,15,0)</f>
        <v>42</v>
      </c>
      <c r="AH68" s="14">
        <f>VLOOKUP($A68,'[1]2'!$A$3:$Q$377,11,0)+VLOOKUP($A68,'[1]2'!$A$3:$Q$377,14,0)</f>
        <v>24</v>
      </c>
      <c r="AI68" s="14">
        <f>VLOOKUP($A68,'[1]2'!$A$3:$Q$377,12,0)+VLOOKUP($A68,'[1]2'!$A$3:$Q$377,15,0)</f>
        <v>47</v>
      </c>
      <c r="AJ68" s="17">
        <f>VLOOKUP($A68,'[1]2'!$A$3:$Q$377,13,0)</f>
        <v>14</v>
      </c>
      <c r="AK68" s="17">
        <f>VLOOKUP($A68,'[1]2'!$A$3:$Q$377,16,0)</f>
        <v>14</v>
      </c>
      <c r="AL68" s="18" t="str">
        <f>VLOOKUP($A68,'[1]4'!$A$3:$Q$377,14,0)</f>
        <v/>
      </c>
    </row>
    <row r="69" spans="1:38" ht="13.2">
      <c r="A69" s="11">
        <v>82</v>
      </c>
      <c r="B69" s="12" t="s">
        <v>110</v>
      </c>
      <c r="C69" s="13" t="s">
        <v>92</v>
      </c>
      <c r="D69" s="14" t="s">
        <v>74</v>
      </c>
      <c r="E69" s="15">
        <f t="shared" si="11"/>
        <v>376</v>
      </c>
      <c r="F69" s="15">
        <f t="shared" si="12"/>
        <v>333</v>
      </c>
      <c r="G69" s="15">
        <f t="shared" si="13"/>
        <v>170</v>
      </c>
      <c r="H69" s="15">
        <f t="shared" si="14"/>
        <v>92</v>
      </c>
      <c r="I69" s="15">
        <f t="shared" si="15"/>
        <v>19</v>
      </c>
      <c r="J69" s="15">
        <f t="shared" si="16"/>
        <v>95</v>
      </c>
      <c r="K69" s="15">
        <f t="shared" si="17"/>
        <v>354</v>
      </c>
      <c r="L69" s="15">
        <f t="shared" si="18"/>
        <v>22</v>
      </c>
      <c r="M69" s="15">
        <f t="shared" si="19"/>
        <v>189</v>
      </c>
      <c r="N69" s="15">
        <f t="shared" si="19"/>
        <v>187</v>
      </c>
      <c r="O69" s="15">
        <f t="shared" si="20"/>
        <v>262</v>
      </c>
      <c r="P69" s="15">
        <f t="shared" si="21"/>
        <v>114</v>
      </c>
      <c r="Q69" s="14"/>
      <c r="R69" s="14">
        <f>VLOOKUP($A69,'[1]2'!$A$3:$Q$377,5,0)</f>
        <v>155</v>
      </c>
      <c r="S69" s="14">
        <f>VLOOKUP($A69,'[1]2'!$A$3:$Q$377,6,0)</f>
        <v>16</v>
      </c>
      <c r="T69" s="14">
        <f>VLOOKUP($A69,'[1]2'!$A$3:$Q$377,8,0)</f>
        <v>91</v>
      </c>
      <c r="U69" s="14">
        <f>VLOOKUP($A69,'[1]2'!$A$3:$Q$377,9,0)</f>
        <v>92</v>
      </c>
      <c r="V69" s="14">
        <f>VLOOKUP($A69,'[1]2'!$A$3:$Q$377,5,0)+VLOOKUP($A69,'[1]2'!$A$3:$Q$377,6,0)</f>
        <v>171</v>
      </c>
      <c r="W69" s="14">
        <f>VLOOKUP($A69,'[1]2'!$A$3:$Q$377,8,0)+VLOOKUP($A69,'[1]2'!$A$3:$Q$377,9,0)</f>
        <v>183</v>
      </c>
      <c r="X69" s="14">
        <f>VLOOKUP($A69,'[1]2'!$A$3:$Q$377,5,0)+VLOOKUP($A69,'[1]2'!$A$3:$Q$377,8,0)</f>
        <v>246</v>
      </c>
      <c r="Y69" s="14">
        <f>VLOOKUP($A69,'[1]2'!$A$3:$Q$377,6,0)+VLOOKUP($A69,'[1]2'!$A$3:$Q$377,9,0)</f>
        <v>108</v>
      </c>
      <c r="Z69" s="17">
        <f>VLOOKUP($A69,'[1]2'!$A$3:$Q$377,7,0)</f>
        <v>166</v>
      </c>
      <c r="AA69" s="17">
        <f>VLOOKUP($A69,'[1]2'!$A$3:$Q$377,10,0)</f>
        <v>147</v>
      </c>
      <c r="AB69" s="14">
        <f>VLOOKUP($A69,'[1]2'!$A$3:$Q$377,11,0)</f>
        <v>15</v>
      </c>
      <c r="AC69" s="14">
        <f>VLOOKUP($A69,'[1]2'!$A$3:$Q$377,12,0)</f>
        <v>3</v>
      </c>
      <c r="AD69" s="14">
        <f>VLOOKUP($A69,'[1]2'!$A$3:$Q$377,14,0)</f>
        <v>1</v>
      </c>
      <c r="AE69" s="14">
        <f>VLOOKUP($A69,'[1]2'!$A$3:$Q$377,15,0)</f>
        <v>3</v>
      </c>
      <c r="AF69" s="14">
        <f>VLOOKUP($A69,'[1]2'!$A$3:$Q$377,11,0)+VLOOKUP($A69,'[1]2'!$A$3:$Q$377,12,0)</f>
        <v>18</v>
      </c>
      <c r="AG69" s="14">
        <f>VLOOKUP($A69,'[1]2'!$A$3:$Q$377,14,0)+VLOOKUP($A69,'[1]2'!$A$3:$Q$377,15,0)</f>
        <v>4</v>
      </c>
      <c r="AH69" s="14">
        <f>VLOOKUP($A69,'[1]2'!$A$3:$Q$377,11,0)+VLOOKUP($A69,'[1]2'!$A$3:$Q$377,14,0)</f>
        <v>16</v>
      </c>
      <c r="AI69" s="14">
        <f>VLOOKUP($A69,'[1]2'!$A$3:$Q$377,12,0)+VLOOKUP($A69,'[1]2'!$A$3:$Q$377,15,0)</f>
        <v>6</v>
      </c>
      <c r="AJ69" s="17">
        <f>VLOOKUP($A69,'[1]2'!$A$3:$Q$377,13,0)</f>
        <v>17</v>
      </c>
      <c r="AK69" s="17">
        <f>VLOOKUP($A69,'[1]2'!$A$3:$Q$377,16,0)</f>
        <v>3</v>
      </c>
      <c r="AL69" s="18" t="str">
        <f>VLOOKUP($A69,'[1]4'!$A$3:$Q$377,14,0)</f>
        <v/>
      </c>
    </row>
    <row r="70" spans="1:38" ht="13.2">
      <c r="A70" s="11">
        <v>88</v>
      </c>
      <c r="B70" s="12" t="s">
        <v>111</v>
      </c>
      <c r="C70" s="13" t="s">
        <v>90</v>
      </c>
      <c r="D70" s="14" t="s">
        <v>112</v>
      </c>
      <c r="E70" s="15">
        <f t="shared" si="11"/>
        <v>12806</v>
      </c>
      <c r="F70" s="15">
        <f t="shared" si="12"/>
        <v>7989</v>
      </c>
      <c r="G70" s="15">
        <f t="shared" si="13"/>
        <v>1103</v>
      </c>
      <c r="H70" s="15">
        <f t="shared" si="14"/>
        <v>3562</v>
      </c>
      <c r="I70" s="15">
        <f t="shared" si="15"/>
        <v>699</v>
      </c>
      <c r="J70" s="15">
        <f t="shared" si="16"/>
        <v>7442</v>
      </c>
      <c r="K70" s="15">
        <f t="shared" si="17"/>
        <v>12122</v>
      </c>
      <c r="L70" s="15">
        <f t="shared" si="18"/>
        <v>684</v>
      </c>
      <c r="M70" s="15">
        <f t="shared" si="19"/>
        <v>1802</v>
      </c>
      <c r="N70" s="15">
        <f t="shared" si="19"/>
        <v>11004</v>
      </c>
      <c r="O70" s="15">
        <f t="shared" si="20"/>
        <v>4665</v>
      </c>
      <c r="P70" s="15">
        <f t="shared" si="21"/>
        <v>8141</v>
      </c>
      <c r="Q70" s="14"/>
      <c r="R70" s="14">
        <f>VLOOKUP($A70,'[1]2'!$A$3:$Q$377,5,0)</f>
        <v>1060</v>
      </c>
      <c r="S70" s="14">
        <f>VLOOKUP($A70,'[1]2'!$A$3:$Q$377,6,0)</f>
        <v>659</v>
      </c>
      <c r="T70" s="14">
        <f>VLOOKUP($A70,'[1]2'!$A$3:$Q$377,8,0)</f>
        <v>3321</v>
      </c>
      <c r="U70" s="14">
        <f>VLOOKUP($A70,'[1]2'!$A$3:$Q$377,9,0)</f>
        <v>7082</v>
      </c>
      <c r="V70" s="14">
        <f>VLOOKUP($A70,'[1]2'!$A$3:$Q$377,5,0)+VLOOKUP($A70,'[1]2'!$A$3:$Q$377,6,0)</f>
        <v>1719</v>
      </c>
      <c r="W70" s="14">
        <f>VLOOKUP($A70,'[1]2'!$A$3:$Q$377,8,0)+VLOOKUP($A70,'[1]2'!$A$3:$Q$377,9,0)</f>
        <v>10403</v>
      </c>
      <c r="X70" s="14">
        <f>VLOOKUP($A70,'[1]2'!$A$3:$Q$377,5,0)+VLOOKUP($A70,'[1]2'!$A$3:$Q$377,8,0)</f>
        <v>4381</v>
      </c>
      <c r="Y70" s="14">
        <f>VLOOKUP($A70,'[1]2'!$A$3:$Q$377,6,0)+VLOOKUP($A70,'[1]2'!$A$3:$Q$377,9,0)</f>
        <v>7741</v>
      </c>
      <c r="Z70" s="17">
        <f>VLOOKUP($A70,'[1]2'!$A$3:$Q$377,7,0)</f>
        <v>1321</v>
      </c>
      <c r="AA70" s="17">
        <f>VLOOKUP($A70,'[1]2'!$A$3:$Q$377,10,0)</f>
        <v>6320</v>
      </c>
      <c r="AB70" s="14">
        <f>VLOOKUP($A70,'[1]2'!$A$3:$Q$377,11,0)</f>
        <v>43</v>
      </c>
      <c r="AC70" s="14">
        <f>VLOOKUP($A70,'[1]2'!$A$3:$Q$377,12,0)</f>
        <v>40</v>
      </c>
      <c r="AD70" s="14">
        <f>VLOOKUP($A70,'[1]2'!$A$3:$Q$377,14,0)</f>
        <v>241</v>
      </c>
      <c r="AE70" s="14">
        <f>VLOOKUP($A70,'[1]2'!$A$3:$Q$377,15,0)</f>
        <v>360</v>
      </c>
      <c r="AF70" s="14">
        <f>VLOOKUP($A70,'[1]2'!$A$3:$Q$377,11,0)+VLOOKUP($A70,'[1]2'!$A$3:$Q$377,12,0)</f>
        <v>83</v>
      </c>
      <c r="AG70" s="14">
        <f>VLOOKUP($A70,'[1]2'!$A$3:$Q$377,14,0)+VLOOKUP($A70,'[1]2'!$A$3:$Q$377,15,0)</f>
        <v>601</v>
      </c>
      <c r="AH70" s="14">
        <f>VLOOKUP($A70,'[1]2'!$A$3:$Q$377,11,0)+VLOOKUP($A70,'[1]2'!$A$3:$Q$377,14,0)</f>
        <v>284</v>
      </c>
      <c r="AI70" s="14">
        <f>VLOOKUP($A70,'[1]2'!$A$3:$Q$377,12,0)+VLOOKUP($A70,'[1]2'!$A$3:$Q$377,15,0)</f>
        <v>400</v>
      </c>
      <c r="AJ70" s="17">
        <f>VLOOKUP($A70,'[1]2'!$A$3:$Q$377,13,0)</f>
        <v>56</v>
      </c>
      <c r="AK70" s="17">
        <f>VLOOKUP($A70,'[1]2'!$A$3:$Q$377,16,0)</f>
        <v>292</v>
      </c>
      <c r="AL70" s="18" t="str">
        <f>VLOOKUP($A70,'[1]4'!$A$3:$Q$377,14,0)</f>
        <v/>
      </c>
    </row>
    <row r="71" spans="1:38" ht="13.2">
      <c r="A71" s="11">
        <v>89</v>
      </c>
      <c r="B71" s="12" t="s">
        <v>113</v>
      </c>
      <c r="C71" s="13" t="s">
        <v>92</v>
      </c>
      <c r="D71" s="14" t="s">
        <v>112</v>
      </c>
      <c r="E71" s="15">
        <f t="shared" si="11"/>
        <v>1028</v>
      </c>
      <c r="F71" s="15">
        <f t="shared" si="12"/>
        <v>880</v>
      </c>
      <c r="G71" s="15">
        <f t="shared" si="13"/>
        <v>439</v>
      </c>
      <c r="H71" s="15">
        <f t="shared" si="14"/>
        <v>244</v>
      </c>
      <c r="I71" s="15">
        <f t="shared" si="15"/>
        <v>94</v>
      </c>
      <c r="J71" s="15">
        <f t="shared" si="16"/>
        <v>251</v>
      </c>
      <c r="K71" s="15">
        <f t="shared" si="17"/>
        <v>1011</v>
      </c>
      <c r="L71" s="15">
        <f t="shared" si="18"/>
        <v>17</v>
      </c>
      <c r="M71" s="15">
        <f t="shared" si="19"/>
        <v>533</v>
      </c>
      <c r="N71" s="15">
        <f t="shared" si="19"/>
        <v>495</v>
      </c>
      <c r="O71" s="15">
        <f t="shared" si="20"/>
        <v>683</v>
      </c>
      <c r="P71" s="15">
        <f t="shared" si="21"/>
        <v>345</v>
      </c>
      <c r="Q71" s="14"/>
      <c r="R71" s="14">
        <f>VLOOKUP($A71,'[1]2'!$A$3:$Q$377,5,0)</f>
        <v>438</v>
      </c>
      <c r="S71" s="14">
        <f>VLOOKUP($A71,'[1]2'!$A$3:$Q$377,6,0)</f>
        <v>92</v>
      </c>
      <c r="T71" s="14">
        <f>VLOOKUP($A71,'[1]2'!$A$3:$Q$377,8,0)</f>
        <v>239</v>
      </c>
      <c r="U71" s="14">
        <f>VLOOKUP($A71,'[1]2'!$A$3:$Q$377,9,0)</f>
        <v>242</v>
      </c>
      <c r="V71" s="14">
        <f>VLOOKUP($A71,'[1]2'!$A$3:$Q$377,5,0)+VLOOKUP($A71,'[1]2'!$A$3:$Q$377,6,0)</f>
        <v>530</v>
      </c>
      <c r="W71" s="14">
        <f>VLOOKUP($A71,'[1]2'!$A$3:$Q$377,8,0)+VLOOKUP($A71,'[1]2'!$A$3:$Q$377,9,0)</f>
        <v>481</v>
      </c>
      <c r="X71" s="14">
        <f>VLOOKUP($A71,'[1]2'!$A$3:$Q$377,5,0)+VLOOKUP($A71,'[1]2'!$A$3:$Q$377,8,0)</f>
        <v>677</v>
      </c>
      <c r="Y71" s="14">
        <f>VLOOKUP($A71,'[1]2'!$A$3:$Q$377,6,0)+VLOOKUP($A71,'[1]2'!$A$3:$Q$377,9,0)</f>
        <v>334</v>
      </c>
      <c r="Z71" s="17">
        <f>VLOOKUP($A71,'[1]2'!$A$3:$Q$377,7,0)</f>
        <v>496</v>
      </c>
      <c r="AA71" s="17">
        <f>VLOOKUP($A71,'[1]2'!$A$3:$Q$377,10,0)</f>
        <v>373</v>
      </c>
      <c r="AB71" s="14">
        <f>VLOOKUP($A71,'[1]2'!$A$3:$Q$377,11,0)</f>
        <v>1</v>
      </c>
      <c r="AC71" s="14">
        <f>VLOOKUP($A71,'[1]2'!$A$3:$Q$377,12,0)</f>
        <v>2</v>
      </c>
      <c r="AD71" s="14">
        <f>VLOOKUP($A71,'[1]2'!$A$3:$Q$377,14,0)</f>
        <v>5</v>
      </c>
      <c r="AE71" s="14">
        <f>VLOOKUP($A71,'[1]2'!$A$3:$Q$377,15,0)</f>
        <v>9</v>
      </c>
      <c r="AF71" s="14">
        <f>VLOOKUP($A71,'[1]2'!$A$3:$Q$377,11,0)+VLOOKUP($A71,'[1]2'!$A$3:$Q$377,12,0)</f>
        <v>3</v>
      </c>
      <c r="AG71" s="14">
        <f>VLOOKUP($A71,'[1]2'!$A$3:$Q$377,14,0)+VLOOKUP($A71,'[1]2'!$A$3:$Q$377,15,0)</f>
        <v>14</v>
      </c>
      <c r="AH71" s="14">
        <f>VLOOKUP($A71,'[1]2'!$A$3:$Q$377,11,0)+VLOOKUP($A71,'[1]2'!$A$3:$Q$377,14,0)</f>
        <v>6</v>
      </c>
      <c r="AI71" s="14">
        <f>VLOOKUP($A71,'[1]2'!$A$3:$Q$377,12,0)+VLOOKUP($A71,'[1]2'!$A$3:$Q$377,15,0)</f>
        <v>11</v>
      </c>
      <c r="AJ71" s="17">
        <f>VLOOKUP($A71,'[1]2'!$A$3:$Q$377,13,0)</f>
        <v>2</v>
      </c>
      <c r="AK71" s="17">
        <f>VLOOKUP($A71,'[1]2'!$A$3:$Q$377,16,0)</f>
        <v>9</v>
      </c>
      <c r="AL71" s="18" t="str">
        <f>VLOOKUP($A71,'[1]4'!$A$3:$Q$377,14,0)</f>
        <v/>
      </c>
    </row>
    <row r="72" spans="1:38" ht="13.2">
      <c r="A72" s="11">
        <v>90</v>
      </c>
      <c r="B72" s="12" t="s">
        <v>114</v>
      </c>
      <c r="C72" s="13" t="s">
        <v>92</v>
      </c>
      <c r="D72" s="14" t="s">
        <v>112</v>
      </c>
      <c r="E72" s="15">
        <f t="shared" si="11"/>
        <v>201</v>
      </c>
      <c r="F72" s="15">
        <f t="shared" si="12"/>
        <v>163</v>
      </c>
      <c r="G72" s="15">
        <f t="shared" si="13"/>
        <v>48</v>
      </c>
      <c r="H72" s="15">
        <f t="shared" si="14"/>
        <v>58</v>
      </c>
      <c r="I72" s="15">
        <f t="shared" si="15"/>
        <v>24</v>
      </c>
      <c r="J72" s="15">
        <f t="shared" si="16"/>
        <v>71</v>
      </c>
      <c r="K72" s="15">
        <f t="shared" si="17"/>
        <v>174</v>
      </c>
      <c r="L72" s="15">
        <f t="shared" si="18"/>
        <v>27</v>
      </c>
      <c r="M72" s="15">
        <f t="shared" si="19"/>
        <v>72</v>
      </c>
      <c r="N72" s="15">
        <f t="shared" si="19"/>
        <v>129</v>
      </c>
      <c r="O72" s="15">
        <f t="shared" si="20"/>
        <v>106</v>
      </c>
      <c r="P72" s="15">
        <f t="shared" si="21"/>
        <v>95</v>
      </c>
      <c r="Q72" s="14"/>
      <c r="R72" s="14">
        <f>VLOOKUP($A72,'[1]2'!$A$3:$Q$377,5,0)</f>
        <v>45</v>
      </c>
      <c r="S72" s="14">
        <f>VLOOKUP($A72,'[1]2'!$A$3:$Q$377,6,0)</f>
        <v>15</v>
      </c>
      <c r="T72" s="14">
        <f>VLOOKUP($A72,'[1]2'!$A$3:$Q$377,8,0)</f>
        <v>54</v>
      </c>
      <c r="U72" s="14">
        <f>VLOOKUP($A72,'[1]2'!$A$3:$Q$377,9,0)</f>
        <v>60</v>
      </c>
      <c r="V72" s="14">
        <f>VLOOKUP($A72,'[1]2'!$A$3:$Q$377,5,0)+VLOOKUP($A72,'[1]2'!$A$3:$Q$377,6,0)</f>
        <v>60</v>
      </c>
      <c r="W72" s="14">
        <f>VLOOKUP($A72,'[1]2'!$A$3:$Q$377,8,0)+VLOOKUP($A72,'[1]2'!$A$3:$Q$377,9,0)</f>
        <v>114</v>
      </c>
      <c r="X72" s="14">
        <f>VLOOKUP($A72,'[1]2'!$A$3:$Q$377,5,0)+VLOOKUP($A72,'[1]2'!$A$3:$Q$377,8,0)</f>
        <v>99</v>
      </c>
      <c r="Y72" s="14">
        <f>VLOOKUP($A72,'[1]2'!$A$3:$Q$377,6,0)+VLOOKUP($A72,'[1]2'!$A$3:$Q$377,9,0)</f>
        <v>75</v>
      </c>
      <c r="Z72" s="17">
        <f>VLOOKUP($A72,'[1]2'!$A$3:$Q$377,7,0)</f>
        <v>55</v>
      </c>
      <c r="AA72" s="17">
        <f>VLOOKUP($A72,'[1]2'!$A$3:$Q$377,10,0)</f>
        <v>91</v>
      </c>
      <c r="AB72" s="14">
        <f>VLOOKUP($A72,'[1]2'!$A$3:$Q$377,11,0)</f>
        <v>3</v>
      </c>
      <c r="AC72" s="14">
        <f>VLOOKUP($A72,'[1]2'!$A$3:$Q$377,12,0)</f>
        <v>9</v>
      </c>
      <c r="AD72" s="14">
        <f>VLOOKUP($A72,'[1]2'!$A$3:$Q$377,14,0)</f>
        <v>4</v>
      </c>
      <c r="AE72" s="14">
        <f>VLOOKUP($A72,'[1]2'!$A$3:$Q$377,15,0)</f>
        <v>11</v>
      </c>
      <c r="AF72" s="14">
        <f>VLOOKUP($A72,'[1]2'!$A$3:$Q$377,11,0)+VLOOKUP($A72,'[1]2'!$A$3:$Q$377,12,0)</f>
        <v>12</v>
      </c>
      <c r="AG72" s="14">
        <f>VLOOKUP($A72,'[1]2'!$A$3:$Q$377,14,0)+VLOOKUP($A72,'[1]2'!$A$3:$Q$377,15,0)</f>
        <v>15</v>
      </c>
      <c r="AH72" s="14">
        <f>VLOOKUP($A72,'[1]2'!$A$3:$Q$377,11,0)+VLOOKUP($A72,'[1]2'!$A$3:$Q$377,14,0)</f>
        <v>7</v>
      </c>
      <c r="AI72" s="14">
        <f>VLOOKUP($A72,'[1]2'!$A$3:$Q$377,12,0)+VLOOKUP($A72,'[1]2'!$A$3:$Q$377,15,0)</f>
        <v>20</v>
      </c>
      <c r="AJ72" s="17">
        <f>VLOOKUP($A72,'[1]2'!$A$3:$Q$377,13,0)</f>
        <v>10</v>
      </c>
      <c r="AK72" s="17">
        <f>VLOOKUP($A72,'[1]2'!$A$3:$Q$377,16,0)</f>
        <v>7</v>
      </c>
      <c r="AL72" s="18" t="str">
        <f>VLOOKUP($A72,'[1]4'!$A$3:$Q$377,14,0)</f>
        <v/>
      </c>
    </row>
    <row r="73" spans="1:38" ht="13.2">
      <c r="A73" s="11">
        <v>91</v>
      </c>
      <c r="B73" s="12" t="s">
        <v>115</v>
      </c>
      <c r="C73" s="13" t="s">
        <v>92</v>
      </c>
      <c r="D73" s="14" t="s">
        <v>112</v>
      </c>
      <c r="E73" s="15">
        <f t="shared" si="11"/>
        <v>486</v>
      </c>
      <c r="F73" s="15">
        <f t="shared" si="12"/>
        <v>361</v>
      </c>
      <c r="G73" s="15">
        <f t="shared" si="13"/>
        <v>156</v>
      </c>
      <c r="H73" s="15">
        <f t="shared" si="14"/>
        <v>100</v>
      </c>
      <c r="I73" s="15">
        <f t="shared" si="15"/>
        <v>50</v>
      </c>
      <c r="J73" s="15">
        <f t="shared" si="16"/>
        <v>180</v>
      </c>
      <c r="K73" s="15">
        <f t="shared" si="17"/>
        <v>402</v>
      </c>
      <c r="L73" s="15">
        <f t="shared" si="18"/>
        <v>84</v>
      </c>
      <c r="M73" s="15">
        <f t="shared" si="19"/>
        <v>206</v>
      </c>
      <c r="N73" s="15">
        <f t="shared" si="19"/>
        <v>280</v>
      </c>
      <c r="O73" s="15">
        <f t="shared" si="20"/>
        <v>256</v>
      </c>
      <c r="P73" s="15">
        <f t="shared" si="21"/>
        <v>230</v>
      </c>
      <c r="Q73" s="14"/>
      <c r="R73" s="14">
        <f>VLOOKUP($A73,'[1]2'!$A$3:$Q$377,5,0)</f>
        <v>153</v>
      </c>
      <c r="S73" s="14">
        <f>VLOOKUP($A73,'[1]2'!$A$3:$Q$377,6,0)</f>
        <v>17</v>
      </c>
      <c r="T73" s="14">
        <f>VLOOKUP($A73,'[1]2'!$A$3:$Q$377,8,0)</f>
        <v>95</v>
      </c>
      <c r="U73" s="14">
        <f>VLOOKUP($A73,'[1]2'!$A$3:$Q$377,9,0)</f>
        <v>137</v>
      </c>
      <c r="V73" s="14">
        <f>VLOOKUP($A73,'[1]2'!$A$3:$Q$377,5,0)+VLOOKUP($A73,'[1]2'!$A$3:$Q$377,6,0)</f>
        <v>170</v>
      </c>
      <c r="W73" s="14">
        <f>VLOOKUP($A73,'[1]2'!$A$3:$Q$377,8,0)+VLOOKUP($A73,'[1]2'!$A$3:$Q$377,9,0)</f>
        <v>232</v>
      </c>
      <c r="X73" s="14">
        <f>VLOOKUP($A73,'[1]2'!$A$3:$Q$377,5,0)+VLOOKUP($A73,'[1]2'!$A$3:$Q$377,8,0)</f>
        <v>248</v>
      </c>
      <c r="Y73" s="14">
        <f>VLOOKUP($A73,'[1]2'!$A$3:$Q$377,6,0)+VLOOKUP($A73,'[1]2'!$A$3:$Q$377,9,0)</f>
        <v>154</v>
      </c>
      <c r="Z73" s="17">
        <f>VLOOKUP($A73,'[1]2'!$A$3:$Q$377,7,0)</f>
        <v>167</v>
      </c>
      <c r="AA73" s="17">
        <f>VLOOKUP($A73,'[1]2'!$A$3:$Q$377,10,0)</f>
        <v>185</v>
      </c>
      <c r="AB73" s="14">
        <f>VLOOKUP($A73,'[1]2'!$A$3:$Q$377,11,0)</f>
        <v>3</v>
      </c>
      <c r="AC73" s="14">
        <f>VLOOKUP($A73,'[1]2'!$A$3:$Q$377,12,0)</f>
        <v>33</v>
      </c>
      <c r="AD73" s="14">
        <f>VLOOKUP($A73,'[1]2'!$A$3:$Q$377,14,0)</f>
        <v>5</v>
      </c>
      <c r="AE73" s="14">
        <f>VLOOKUP($A73,'[1]2'!$A$3:$Q$377,15,0)</f>
        <v>43</v>
      </c>
      <c r="AF73" s="14">
        <f>VLOOKUP($A73,'[1]2'!$A$3:$Q$377,11,0)+VLOOKUP($A73,'[1]2'!$A$3:$Q$377,12,0)</f>
        <v>36</v>
      </c>
      <c r="AG73" s="14">
        <f>VLOOKUP($A73,'[1]2'!$A$3:$Q$377,14,0)+VLOOKUP($A73,'[1]2'!$A$3:$Q$377,15,0)</f>
        <v>48</v>
      </c>
      <c r="AH73" s="14">
        <f>VLOOKUP($A73,'[1]2'!$A$3:$Q$377,11,0)+VLOOKUP($A73,'[1]2'!$A$3:$Q$377,14,0)</f>
        <v>8</v>
      </c>
      <c r="AI73" s="14">
        <f>VLOOKUP($A73,'[1]2'!$A$3:$Q$377,12,0)+VLOOKUP($A73,'[1]2'!$A$3:$Q$377,15,0)</f>
        <v>76</v>
      </c>
      <c r="AJ73" s="17">
        <f>VLOOKUP($A73,'[1]2'!$A$3:$Q$377,13,0)</f>
        <v>3</v>
      </c>
      <c r="AK73" s="17">
        <f>VLOOKUP($A73,'[1]2'!$A$3:$Q$377,16,0)</f>
        <v>6</v>
      </c>
      <c r="AL73" s="18" t="str">
        <f>VLOOKUP($A73,'[1]4'!$A$3:$Q$377,14,0)</f>
        <v/>
      </c>
    </row>
    <row r="74" spans="1:38" ht="13.2">
      <c r="A74" s="11">
        <v>92</v>
      </c>
      <c r="B74" s="12" t="s">
        <v>116</v>
      </c>
      <c r="C74" s="13" t="s">
        <v>92</v>
      </c>
      <c r="D74" s="14" t="s">
        <v>112</v>
      </c>
      <c r="E74" s="15">
        <f t="shared" si="11"/>
        <v>955</v>
      </c>
      <c r="F74" s="15">
        <f t="shared" si="12"/>
        <v>0</v>
      </c>
      <c r="G74" s="15">
        <f t="shared" si="13"/>
        <v>294</v>
      </c>
      <c r="H74" s="15">
        <f t="shared" si="14"/>
        <v>191</v>
      </c>
      <c r="I74" s="15">
        <f t="shared" si="15"/>
        <v>151</v>
      </c>
      <c r="J74" s="15">
        <f t="shared" si="16"/>
        <v>319</v>
      </c>
      <c r="K74" s="15">
        <f t="shared" si="17"/>
        <v>612</v>
      </c>
      <c r="L74" s="15">
        <f t="shared" si="18"/>
        <v>343</v>
      </c>
      <c r="M74" s="15">
        <f t="shared" si="19"/>
        <v>445</v>
      </c>
      <c r="N74" s="15">
        <f t="shared" si="19"/>
        <v>510</v>
      </c>
      <c r="O74" s="15">
        <f t="shared" si="20"/>
        <v>485</v>
      </c>
      <c r="P74" s="15">
        <f t="shared" si="21"/>
        <v>470</v>
      </c>
      <c r="Q74" s="14"/>
      <c r="R74" s="14">
        <f>VLOOKUP($A74,'[1]2'!$A$3:$Q$377,5,0)</f>
        <v>281</v>
      </c>
      <c r="S74" s="14">
        <f>VLOOKUP($A74,'[1]2'!$A$3:$Q$377,6,0)</f>
        <v>16</v>
      </c>
      <c r="T74" s="14">
        <f>VLOOKUP($A74,'[1]2'!$A$3:$Q$377,8,0)</f>
        <v>179</v>
      </c>
      <c r="U74" s="14">
        <f>VLOOKUP($A74,'[1]2'!$A$3:$Q$377,9,0)</f>
        <v>136</v>
      </c>
      <c r="V74" s="14">
        <f>VLOOKUP($A74,'[1]2'!$A$3:$Q$377,5,0)+VLOOKUP($A74,'[1]2'!$A$3:$Q$377,6,0)</f>
        <v>297</v>
      </c>
      <c r="W74" s="14">
        <f>VLOOKUP($A74,'[1]2'!$A$3:$Q$377,8,0)+VLOOKUP($A74,'[1]2'!$A$3:$Q$377,9,0)</f>
        <v>315</v>
      </c>
      <c r="X74" s="14">
        <f>VLOOKUP($A74,'[1]2'!$A$3:$Q$377,5,0)+VLOOKUP($A74,'[1]2'!$A$3:$Q$377,8,0)</f>
        <v>460</v>
      </c>
      <c r="Y74" s="14">
        <f>VLOOKUP($A74,'[1]2'!$A$3:$Q$377,6,0)+VLOOKUP($A74,'[1]2'!$A$3:$Q$377,9,0)</f>
        <v>152</v>
      </c>
      <c r="Z74" s="17">
        <f>VLOOKUP($A74,'[1]2'!$A$3:$Q$377,7,0)</f>
        <v>0</v>
      </c>
      <c r="AA74" s="17">
        <f>VLOOKUP($A74,'[1]2'!$A$3:$Q$377,10,0)</f>
        <v>0</v>
      </c>
      <c r="AB74" s="14">
        <f>VLOOKUP($A74,'[1]2'!$A$3:$Q$377,11,0)</f>
        <v>13</v>
      </c>
      <c r="AC74" s="14">
        <f>VLOOKUP($A74,'[1]2'!$A$3:$Q$377,12,0)</f>
        <v>135</v>
      </c>
      <c r="AD74" s="14">
        <f>VLOOKUP($A74,'[1]2'!$A$3:$Q$377,14,0)</f>
        <v>12</v>
      </c>
      <c r="AE74" s="14">
        <f>VLOOKUP($A74,'[1]2'!$A$3:$Q$377,15,0)</f>
        <v>183</v>
      </c>
      <c r="AF74" s="14">
        <f>VLOOKUP($A74,'[1]2'!$A$3:$Q$377,11,0)+VLOOKUP($A74,'[1]2'!$A$3:$Q$377,12,0)</f>
        <v>148</v>
      </c>
      <c r="AG74" s="14">
        <f>VLOOKUP($A74,'[1]2'!$A$3:$Q$377,14,0)+VLOOKUP($A74,'[1]2'!$A$3:$Q$377,15,0)</f>
        <v>195</v>
      </c>
      <c r="AH74" s="14">
        <f>VLOOKUP($A74,'[1]2'!$A$3:$Q$377,11,0)+VLOOKUP($A74,'[1]2'!$A$3:$Q$377,14,0)</f>
        <v>25</v>
      </c>
      <c r="AI74" s="14">
        <f>VLOOKUP($A74,'[1]2'!$A$3:$Q$377,12,0)+VLOOKUP($A74,'[1]2'!$A$3:$Q$377,15,0)</f>
        <v>318</v>
      </c>
      <c r="AJ74" s="17">
        <f>VLOOKUP($A74,'[1]2'!$A$3:$Q$377,13,0)</f>
        <v>0</v>
      </c>
      <c r="AK74" s="17">
        <f>VLOOKUP($A74,'[1]2'!$A$3:$Q$377,16,0)</f>
        <v>0</v>
      </c>
      <c r="AL74" s="18" t="str">
        <f>VLOOKUP($A74,'[1]4'!$A$3:$Q$377,14,0)</f>
        <v/>
      </c>
    </row>
    <row r="75" spans="1:38" ht="13.2">
      <c r="A75" s="11">
        <v>94</v>
      </c>
      <c r="B75" s="12" t="s">
        <v>117</v>
      </c>
      <c r="C75" s="13" t="s">
        <v>92</v>
      </c>
      <c r="D75" s="14" t="s">
        <v>112</v>
      </c>
      <c r="E75" s="15">
        <f t="shared" si="11"/>
        <v>429</v>
      </c>
      <c r="F75" s="15">
        <f t="shared" si="12"/>
        <v>393</v>
      </c>
      <c r="G75" s="15">
        <f t="shared" si="13"/>
        <v>195</v>
      </c>
      <c r="H75" s="15">
        <f t="shared" si="14"/>
        <v>141</v>
      </c>
      <c r="I75" s="15">
        <f t="shared" si="15"/>
        <v>10</v>
      </c>
      <c r="J75" s="15">
        <f t="shared" si="16"/>
        <v>83</v>
      </c>
      <c r="K75" s="15">
        <f t="shared" si="17"/>
        <v>424</v>
      </c>
      <c r="L75" s="15">
        <f t="shared" si="18"/>
        <v>5</v>
      </c>
      <c r="M75" s="15">
        <f t="shared" si="19"/>
        <v>205</v>
      </c>
      <c r="N75" s="15">
        <f t="shared" si="19"/>
        <v>224</v>
      </c>
      <c r="O75" s="15">
        <f t="shared" si="20"/>
        <v>336</v>
      </c>
      <c r="P75" s="15">
        <f t="shared" si="21"/>
        <v>93</v>
      </c>
      <c r="Q75" s="14"/>
      <c r="R75" s="14">
        <f>VLOOKUP($A75,'[1]2'!$A$3:$Q$377,5,0)</f>
        <v>195</v>
      </c>
      <c r="S75" s="14">
        <f>VLOOKUP($A75,'[1]2'!$A$3:$Q$377,6,0)</f>
        <v>10</v>
      </c>
      <c r="T75" s="14">
        <f>VLOOKUP($A75,'[1]2'!$A$3:$Q$377,8,0)</f>
        <v>141</v>
      </c>
      <c r="U75" s="14">
        <f>VLOOKUP($A75,'[1]2'!$A$3:$Q$377,9,0)</f>
        <v>78</v>
      </c>
      <c r="V75" s="14">
        <f>VLOOKUP($A75,'[1]2'!$A$3:$Q$377,5,0)+VLOOKUP($A75,'[1]2'!$A$3:$Q$377,6,0)</f>
        <v>205</v>
      </c>
      <c r="W75" s="14">
        <f>VLOOKUP($A75,'[1]2'!$A$3:$Q$377,8,0)+VLOOKUP($A75,'[1]2'!$A$3:$Q$377,9,0)</f>
        <v>219</v>
      </c>
      <c r="X75" s="14">
        <f>VLOOKUP($A75,'[1]2'!$A$3:$Q$377,5,0)+VLOOKUP($A75,'[1]2'!$A$3:$Q$377,8,0)</f>
        <v>336</v>
      </c>
      <c r="Y75" s="14">
        <f>VLOOKUP($A75,'[1]2'!$A$3:$Q$377,6,0)+VLOOKUP($A75,'[1]2'!$A$3:$Q$377,9,0)</f>
        <v>88</v>
      </c>
      <c r="Z75" s="17">
        <f>VLOOKUP($A75,'[1]2'!$A$3:$Q$377,7,0)</f>
        <v>201</v>
      </c>
      <c r="AA75" s="17">
        <f>VLOOKUP($A75,'[1]2'!$A$3:$Q$377,10,0)</f>
        <v>189</v>
      </c>
      <c r="AB75" s="14">
        <f>VLOOKUP($A75,'[1]2'!$A$3:$Q$377,11,0)</f>
        <v>0</v>
      </c>
      <c r="AC75" s="14">
        <f>VLOOKUP($A75,'[1]2'!$A$3:$Q$377,12,0)</f>
        <v>0</v>
      </c>
      <c r="AD75" s="14">
        <f>VLOOKUP($A75,'[1]2'!$A$3:$Q$377,14,0)</f>
        <v>0</v>
      </c>
      <c r="AE75" s="14">
        <f>VLOOKUP($A75,'[1]2'!$A$3:$Q$377,15,0)</f>
        <v>5</v>
      </c>
      <c r="AF75" s="14">
        <f>VLOOKUP($A75,'[1]2'!$A$3:$Q$377,11,0)+VLOOKUP($A75,'[1]2'!$A$3:$Q$377,12,0)</f>
        <v>0</v>
      </c>
      <c r="AG75" s="14">
        <f>VLOOKUP($A75,'[1]2'!$A$3:$Q$377,14,0)+VLOOKUP($A75,'[1]2'!$A$3:$Q$377,15,0)</f>
        <v>5</v>
      </c>
      <c r="AH75" s="14">
        <f>VLOOKUP($A75,'[1]2'!$A$3:$Q$377,11,0)+VLOOKUP($A75,'[1]2'!$A$3:$Q$377,14,0)</f>
        <v>0</v>
      </c>
      <c r="AI75" s="14">
        <f>VLOOKUP($A75,'[1]2'!$A$3:$Q$377,12,0)+VLOOKUP($A75,'[1]2'!$A$3:$Q$377,15,0)</f>
        <v>5</v>
      </c>
      <c r="AJ75" s="17">
        <f>VLOOKUP($A75,'[1]2'!$A$3:$Q$377,13,0)</f>
        <v>0</v>
      </c>
      <c r="AK75" s="17">
        <f>VLOOKUP($A75,'[1]2'!$A$3:$Q$377,16,0)</f>
        <v>3</v>
      </c>
      <c r="AL75" s="18" t="str">
        <f>VLOOKUP($A75,'[1]4'!$A$3:$Q$377,14,0)</f>
        <v/>
      </c>
    </row>
    <row r="76" spans="1:38" ht="13.2">
      <c r="A76" s="11">
        <v>95</v>
      </c>
      <c r="B76" s="12" t="s">
        <v>118</v>
      </c>
      <c r="C76" s="13" t="s">
        <v>90</v>
      </c>
      <c r="D76" s="14" t="s">
        <v>112</v>
      </c>
      <c r="E76" s="15">
        <f t="shared" si="11"/>
        <v>19298</v>
      </c>
      <c r="F76" s="15">
        <f t="shared" si="12"/>
        <v>12824</v>
      </c>
      <c r="G76" s="15">
        <f t="shared" si="13"/>
        <v>2550</v>
      </c>
      <c r="H76" s="15">
        <f t="shared" si="14"/>
        <v>4330</v>
      </c>
      <c r="I76" s="15">
        <f t="shared" si="15"/>
        <v>1265</v>
      </c>
      <c r="J76" s="15">
        <f t="shared" si="16"/>
        <v>11153</v>
      </c>
      <c r="K76" s="15">
        <f t="shared" si="17"/>
        <v>18103</v>
      </c>
      <c r="L76" s="15">
        <f t="shared" si="18"/>
        <v>1195</v>
      </c>
      <c r="M76" s="15">
        <f t="shared" si="19"/>
        <v>3815</v>
      </c>
      <c r="N76" s="15">
        <f t="shared" si="19"/>
        <v>15483</v>
      </c>
      <c r="O76" s="15">
        <f t="shared" si="20"/>
        <v>6880</v>
      </c>
      <c r="P76" s="15">
        <f t="shared" si="21"/>
        <v>12418</v>
      </c>
      <c r="Q76" s="14"/>
      <c r="R76" s="14">
        <f>VLOOKUP($A76,'[1]2'!$A$3:$Q$377,5,0)</f>
        <v>2491</v>
      </c>
      <c r="S76" s="14">
        <f>VLOOKUP($A76,'[1]2'!$A$3:$Q$377,6,0)</f>
        <v>1044</v>
      </c>
      <c r="T76" s="14">
        <f>VLOOKUP($A76,'[1]2'!$A$3:$Q$377,8,0)</f>
        <v>4195</v>
      </c>
      <c r="U76" s="14">
        <f>VLOOKUP($A76,'[1]2'!$A$3:$Q$377,9,0)</f>
        <v>10373</v>
      </c>
      <c r="V76" s="14">
        <f>VLOOKUP($A76,'[1]2'!$A$3:$Q$377,5,0)+VLOOKUP($A76,'[1]2'!$A$3:$Q$377,6,0)</f>
        <v>3535</v>
      </c>
      <c r="W76" s="14">
        <f>VLOOKUP($A76,'[1]2'!$A$3:$Q$377,8,0)+VLOOKUP($A76,'[1]2'!$A$3:$Q$377,9,0)</f>
        <v>14568</v>
      </c>
      <c r="X76" s="14">
        <f>VLOOKUP($A76,'[1]2'!$A$3:$Q$377,5,0)+VLOOKUP($A76,'[1]2'!$A$3:$Q$377,8,0)</f>
        <v>6686</v>
      </c>
      <c r="Y76" s="14">
        <f>VLOOKUP($A76,'[1]2'!$A$3:$Q$377,6,0)+VLOOKUP($A76,'[1]2'!$A$3:$Q$377,9,0)</f>
        <v>11417</v>
      </c>
      <c r="Z76" s="17">
        <f>VLOOKUP($A76,'[1]2'!$A$3:$Q$377,7,0)</f>
        <v>3042</v>
      </c>
      <c r="AA76" s="17">
        <f>VLOOKUP($A76,'[1]2'!$A$3:$Q$377,10,0)</f>
        <v>9369</v>
      </c>
      <c r="AB76" s="14">
        <f>VLOOKUP($A76,'[1]2'!$A$3:$Q$377,11,0)</f>
        <v>59</v>
      </c>
      <c r="AC76" s="14">
        <f>VLOOKUP($A76,'[1]2'!$A$3:$Q$377,12,0)</f>
        <v>221</v>
      </c>
      <c r="AD76" s="14">
        <f>VLOOKUP($A76,'[1]2'!$A$3:$Q$377,14,0)</f>
        <v>135</v>
      </c>
      <c r="AE76" s="14">
        <f>VLOOKUP($A76,'[1]2'!$A$3:$Q$377,15,0)</f>
        <v>780</v>
      </c>
      <c r="AF76" s="14">
        <f>VLOOKUP($A76,'[1]2'!$A$3:$Q$377,11,0)+VLOOKUP($A76,'[1]2'!$A$3:$Q$377,12,0)</f>
        <v>280</v>
      </c>
      <c r="AG76" s="14">
        <f>VLOOKUP($A76,'[1]2'!$A$3:$Q$377,14,0)+VLOOKUP($A76,'[1]2'!$A$3:$Q$377,15,0)</f>
        <v>915</v>
      </c>
      <c r="AH76" s="14">
        <f>VLOOKUP($A76,'[1]2'!$A$3:$Q$377,11,0)+VLOOKUP($A76,'[1]2'!$A$3:$Q$377,14,0)</f>
        <v>194</v>
      </c>
      <c r="AI76" s="14">
        <f>VLOOKUP($A76,'[1]2'!$A$3:$Q$377,12,0)+VLOOKUP($A76,'[1]2'!$A$3:$Q$377,15,0)</f>
        <v>1001</v>
      </c>
      <c r="AJ76" s="17">
        <f>VLOOKUP($A76,'[1]2'!$A$3:$Q$377,13,0)</f>
        <v>94</v>
      </c>
      <c r="AK76" s="17">
        <f>VLOOKUP($A76,'[1]2'!$A$3:$Q$377,16,0)</f>
        <v>319</v>
      </c>
      <c r="AL76" s="18" t="str">
        <f>VLOOKUP($A76,'[1]4'!$A$3:$Q$377,14,0)</f>
        <v/>
      </c>
    </row>
    <row r="77" spans="1:38" ht="13.2">
      <c r="A77" s="11">
        <v>96</v>
      </c>
      <c r="B77" s="12" t="s">
        <v>119</v>
      </c>
      <c r="C77" s="13" t="s">
        <v>92</v>
      </c>
      <c r="D77" s="14" t="s">
        <v>112</v>
      </c>
      <c r="E77" s="15">
        <f t="shared" si="11"/>
        <v>241</v>
      </c>
      <c r="F77" s="15">
        <f t="shared" si="12"/>
        <v>225</v>
      </c>
      <c r="G77" s="15">
        <f t="shared" si="13"/>
        <v>68</v>
      </c>
      <c r="H77" s="15">
        <f t="shared" si="14"/>
        <v>124</v>
      </c>
      <c r="I77" s="15">
        <f t="shared" si="15"/>
        <v>5</v>
      </c>
      <c r="J77" s="15">
        <f t="shared" si="16"/>
        <v>44</v>
      </c>
      <c r="K77" s="15">
        <f t="shared" si="17"/>
        <v>223</v>
      </c>
      <c r="L77" s="15">
        <f t="shared" si="18"/>
        <v>18</v>
      </c>
      <c r="M77" s="15">
        <f t="shared" si="19"/>
        <v>73</v>
      </c>
      <c r="N77" s="15">
        <f t="shared" si="19"/>
        <v>168</v>
      </c>
      <c r="O77" s="15">
        <f t="shared" si="20"/>
        <v>192</v>
      </c>
      <c r="P77" s="15">
        <f t="shared" si="21"/>
        <v>49</v>
      </c>
      <c r="Q77" s="14"/>
      <c r="R77" s="14">
        <f>VLOOKUP($A77,'[1]2'!$A$3:$Q$377,5,0)</f>
        <v>57</v>
      </c>
      <c r="S77" s="14">
        <f>VLOOKUP($A77,'[1]2'!$A$3:$Q$377,6,0)</f>
        <v>4</v>
      </c>
      <c r="T77" s="14">
        <f>VLOOKUP($A77,'[1]2'!$A$3:$Q$377,8,0)</f>
        <v>119</v>
      </c>
      <c r="U77" s="14">
        <f>VLOOKUP($A77,'[1]2'!$A$3:$Q$377,9,0)</f>
        <v>43</v>
      </c>
      <c r="V77" s="14">
        <f>VLOOKUP($A77,'[1]2'!$A$3:$Q$377,5,0)+VLOOKUP($A77,'[1]2'!$A$3:$Q$377,6,0)</f>
        <v>61</v>
      </c>
      <c r="W77" s="14">
        <f>VLOOKUP($A77,'[1]2'!$A$3:$Q$377,8,0)+VLOOKUP($A77,'[1]2'!$A$3:$Q$377,9,0)</f>
        <v>162</v>
      </c>
      <c r="X77" s="14">
        <f>VLOOKUP($A77,'[1]2'!$A$3:$Q$377,5,0)+VLOOKUP($A77,'[1]2'!$A$3:$Q$377,8,0)</f>
        <v>176</v>
      </c>
      <c r="Y77" s="14">
        <f>VLOOKUP($A77,'[1]2'!$A$3:$Q$377,6,0)+VLOOKUP($A77,'[1]2'!$A$3:$Q$377,9,0)</f>
        <v>47</v>
      </c>
      <c r="Z77" s="17">
        <f>VLOOKUP($A77,'[1]2'!$A$3:$Q$377,7,0)</f>
        <v>60</v>
      </c>
      <c r="AA77" s="17">
        <f>VLOOKUP($A77,'[1]2'!$A$3:$Q$377,10,0)</f>
        <v>147</v>
      </c>
      <c r="AB77" s="14">
        <f>VLOOKUP($A77,'[1]2'!$A$3:$Q$377,11,0)</f>
        <v>11</v>
      </c>
      <c r="AC77" s="14">
        <f>VLOOKUP($A77,'[1]2'!$A$3:$Q$377,12,0)</f>
        <v>1</v>
      </c>
      <c r="AD77" s="14">
        <f>VLOOKUP($A77,'[1]2'!$A$3:$Q$377,14,0)</f>
        <v>5</v>
      </c>
      <c r="AE77" s="14">
        <f>VLOOKUP($A77,'[1]2'!$A$3:$Q$377,15,0)</f>
        <v>1</v>
      </c>
      <c r="AF77" s="14">
        <f>VLOOKUP($A77,'[1]2'!$A$3:$Q$377,11,0)+VLOOKUP($A77,'[1]2'!$A$3:$Q$377,12,0)</f>
        <v>12</v>
      </c>
      <c r="AG77" s="14">
        <f>VLOOKUP($A77,'[1]2'!$A$3:$Q$377,14,0)+VLOOKUP($A77,'[1]2'!$A$3:$Q$377,15,0)</f>
        <v>6</v>
      </c>
      <c r="AH77" s="14">
        <f>VLOOKUP($A77,'[1]2'!$A$3:$Q$377,11,0)+VLOOKUP($A77,'[1]2'!$A$3:$Q$377,14,0)</f>
        <v>16</v>
      </c>
      <c r="AI77" s="14">
        <f>VLOOKUP($A77,'[1]2'!$A$3:$Q$377,12,0)+VLOOKUP($A77,'[1]2'!$A$3:$Q$377,15,0)</f>
        <v>2</v>
      </c>
      <c r="AJ77" s="17">
        <f>VLOOKUP($A77,'[1]2'!$A$3:$Q$377,13,0)</f>
        <v>12</v>
      </c>
      <c r="AK77" s="17">
        <f>VLOOKUP($A77,'[1]2'!$A$3:$Q$377,16,0)</f>
        <v>6</v>
      </c>
      <c r="AL77" s="18" t="str">
        <f>VLOOKUP($A77,'[1]4'!$A$3:$Q$377,14,0)</f>
        <v/>
      </c>
    </row>
    <row r="78" spans="1:38" ht="13.2">
      <c r="A78" s="11">
        <v>97</v>
      </c>
      <c r="B78" s="12" t="s">
        <v>120</v>
      </c>
      <c r="C78" s="13" t="s">
        <v>92</v>
      </c>
      <c r="D78" s="14" t="s">
        <v>112</v>
      </c>
      <c r="E78" s="15">
        <f t="shared" si="11"/>
        <v>275</v>
      </c>
      <c r="F78" s="15">
        <f t="shared" si="12"/>
        <v>227</v>
      </c>
      <c r="G78" s="15">
        <f t="shared" si="13"/>
        <v>75</v>
      </c>
      <c r="H78" s="15">
        <f t="shared" si="14"/>
        <v>78</v>
      </c>
      <c r="I78" s="15">
        <f t="shared" si="15"/>
        <v>16</v>
      </c>
      <c r="J78" s="15">
        <f t="shared" si="16"/>
        <v>106</v>
      </c>
      <c r="K78" s="15">
        <f t="shared" si="17"/>
        <v>256</v>
      </c>
      <c r="L78" s="15">
        <f t="shared" si="18"/>
        <v>19</v>
      </c>
      <c r="M78" s="15">
        <f t="shared" si="19"/>
        <v>91</v>
      </c>
      <c r="N78" s="15">
        <f t="shared" si="19"/>
        <v>184</v>
      </c>
      <c r="O78" s="15">
        <f t="shared" si="20"/>
        <v>153</v>
      </c>
      <c r="P78" s="15">
        <f t="shared" si="21"/>
        <v>122</v>
      </c>
      <c r="Q78" s="14"/>
      <c r="R78" s="14">
        <f>VLOOKUP($A78,'[1]2'!$A$3:$Q$377,5,0)</f>
        <v>69</v>
      </c>
      <c r="S78" s="14">
        <f>VLOOKUP($A78,'[1]2'!$A$3:$Q$377,6,0)</f>
        <v>14</v>
      </c>
      <c r="T78" s="14">
        <f>VLOOKUP($A78,'[1]2'!$A$3:$Q$377,8,0)</f>
        <v>75</v>
      </c>
      <c r="U78" s="14">
        <f>VLOOKUP($A78,'[1]2'!$A$3:$Q$377,9,0)</f>
        <v>98</v>
      </c>
      <c r="V78" s="14">
        <f>VLOOKUP($A78,'[1]2'!$A$3:$Q$377,5,0)+VLOOKUP($A78,'[1]2'!$A$3:$Q$377,6,0)</f>
        <v>83</v>
      </c>
      <c r="W78" s="14">
        <f>VLOOKUP($A78,'[1]2'!$A$3:$Q$377,8,0)+VLOOKUP($A78,'[1]2'!$A$3:$Q$377,9,0)</f>
        <v>173</v>
      </c>
      <c r="X78" s="14">
        <f>VLOOKUP($A78,'[1]2'!$A$3:$Q$377,5,0)+VLOOKUP($A78,'[1]2'!$A$3:$Q$377,8,0)</f>
        <v>144</v>
      </c>
      <c r="Y78" s="14">
        <f>VLOOKUP($A78,'[1]2'!$A$3:$Q$377,6,0)+VLOOKUP($A78,'[1]2'!$A$3:$Q$377,9,0)</f>
        <v>112</v>
      </c>
      <c r="Z78" s="17">
        <f>VLOOKUP($A78,'[1]2'!$A$3:$Q$377,7,0)</f>
        <v>78</v>
      </c>
      <c r="AA78" s="17">
        <f>VLOOKUP($A78,'[1]2'!$A$3:$Q$377,10,0)</f>
        <v>135</v>
      </c>
      <c r="AB78" s="14">
        <f>VLOOKUP($A78,'[1]2'!$A$3:$Q$377,11,0)</f>
        <v>6</v>
      </c>
      <c r="AC78" s="14">
        <f>VLOOKUP($A78,'[1]2'!$A$3:$Q$377,12,0)</f>
        <v>2</v>
      </c>
      <c r="AD78" s="14">
        <f>VLOOKUP($A78,'[1]2'!$A$3:$Q$377,14,0)</f>
        <v>3</v>
      </c>
      <c r="AE78" s="14">
        <f>VLOOKUP($A78,'[1]2'!$A$3:$Q$377,15,0)</f>
        <v>8</v>
      </c>
      <c r="AF78" s="14">
        <f>VLOOKUP($A78,'[1]2'!$A$3:$Q$377,11,0)+VLOOKUP($A78,'[1]2'!$A$3:$Q$377,12,0)</f>
        <v>8</v>
      </c>
      <c r="AG78" s="14">
        <f>VLOOKUP($A78,'[1]2'!$A$3:$Q$377,14,0)+VLOOKUP($A78,'[1]2'!$A$3:$Q$377,15,0)</f>
        <v>11</v>
      </c>
      <c r="AH78" s="14">
        <f>VLOOKUP($A78,'[1]2'!$A$3:$Q$377,11,0)+VLOOKUP($A78,'[1]2'!$A$3:$Q$377,14,0)</f>
        <v>9</v>
      </c>
      <c r="AI78" s="14">
        <f>VLOOKUP($A78,'[1]2'!$A$3:$Q$377,12,0)+VLOOKUP($A78,'[1]2'!$A$3:$Q$377,15,0)</f>
        <v>10</v>
      </c>
      <c r="AJ78" s="17">
        <f>VLOOKUP($A78,'[1]2'!$A$3:$Q$377,13,0)</f>
        <v>7</v>
      </c>
      <c r="AK78" s="17">
        <f>VLOOKUP($A78,'[1]2'!$A$3:$Q$377,16,0)</f>
        <v>7</v>
      </c>
      <c r="AL78" s="18" t="str">
        <f>VLOOKUP($A78,'[1]4'!$A$3:$Q$377,14,0)</f>
        <v/>
      </c>
    </row>
    <row r="79" spans="1:38" ht="13.2">
      <c r="A79" s="11">
        <v>98</v>
      </c>
      <c r="B79" s="12" t="s">
        <v>121</v>
      </c>
      <c r="C79" s="13" t="s">
        <v>92</v>
      </c>
      <c r="D79" s="14" t="s">
        <v>112</v>
      </c>
      <c r="E79" s="15">
        <f t="shared" si="11"/>
        <v>392</v>
      </c>
      <c r="F79" s="15">
        <f t="shared" si="12"/>
        <v>343</v>
      </c>
      <c r="G79" s="15">
        <f t="shared" si="13"/>
        <v>125</v>
      </c>
      <c r="H79" s="15">
        <f t="shared" si="14"/>
        <v>148</v>
      </c>
      <c r="I79" s="15">
        <f t="shared" si="15"/>
        <v>21</v>
      </c>
      <c r="J79" s="15">
        <f t="shared" si="16"/>
        <v>98</v>
      </c>
      <c r="K79" s="15">
        <f t="shared" si="17"/>
        <v>360</v>
      </c>
      <c r="L79" s="15">
        <f t="shared" si="18"/>
        <v>32</v>
      </c>
      <c r="M79" s="15">
        <f t="shared" si="19"/>
        <v>146</v>
      </c>
      <c r="N79" s="15">
        <f t="shared" si="19"/>
        <v>246</v>
      </c>
      <c r="O79" s="15">
        <f t="shared" si="20"/>
        <v>273</v>
      </c>
      <c r="P79" s="15">
        <f t="shared" si="21"/>
        <v>119</v>
      </c>
      <c r="Q79" s="14"/>
      <c r="R79" s="14">
        <f>VLOOKUP($A79,'[1]2'!$A$3:$Q$377,5,0)</f>
        <v>114</v>
      </c>
      <c r="S79" s="14">
        <f>VLOOKUP($A79,'[1]2'!$A$3:$Q$377,6,0)</f>
        <v>18</v>
      </c>
      <c r="T79" s="14">
        <f>VLOOKUP($A79,'[1]2'!$A$3:$Q$377,8,0)</f>
        <v>138</v>
      </c>
      <c r="U79" s="14">
        <f>VLOOKUP($A79,'[1]2'!$A$3:$Q$377,9,0)</f>
        <v>90</v>
      </c>
      <c r="V79" s="14">
        <f>VLOOKUP($A79,'[1]2'!$A$3:$Q$377,5,0)+VLOOKUP($A79,'[1]2'!$A$3:$Q$377,6,0)</f>
        <v>132</v>
      </c>
      <c r="W79" s="14">
        <f>VLOOKUP($A79,'[1]2'!$A$3:$Q$377,8,0)+VLOOKUP($A79,'[1]2'!$A$3:$Q$377,9,0)</f>
        <v>228</v>
      </c>
      <c r="X79" s="14">
        <f>VLOOKUP($A79,'[1]2'!$A$3:$Q$377,5,0)+VLOOKUP($A79,'[1]2'!$A$3:$Q$377,8,0)</f>
        <v>252</v>
      </c>
      <c r="Y79" s="14">
        <f>VLOOKUP($A79,'[1]2'!$A$3:$Q$377,6,0)+VLOOKUP($A79,'[1]2'!$A$3:$Q$377,9,0)</f>
        <v>108</v>
      </c>
      <c r="Z79" s="17">
        <f>VLOOKUP($A79,'[1]2'!$A$3:$Q$377,7,0)</f>
        <v>126</v>
      </c>
      <c r="AA79" s="17">
        <f>VLOOKUP($A79,'[1]2'!$A$3:$Q$377,10,0)</f>
        <v>189</v>
      </c>
      <c r="AB79" s="14">
        <f>VLOOKUP($A79,'[1]2'!$A$3:$Q$377,11,0)</f>
        <v>11</v>
      </c>
      <c r="AC79" s="14">
        <f>VLOOKUP($A79,'[1]2'!$A$3:$Q$377,12,0)</f>
        <v>3</v>
      </c>
      <c r="AD79" s="14">
        <f>VLOOKUP($A79,'[1]2'!$A$3:$Q$377,14,0)</f>
        <v>10</v>
      </c>
      <c r="AE79" s="14">
        <f>VLOOKUP($A79,'[1]2'!$A$3:$Q$377,15,0)</f>
        <v>8</v>
      </c>
      <c r="AF79" s="14">
        <f>VLOOKUP($A79,'[1]2'!$A$3:$Q$377,11,0)+VLOOKUP($A79,'[1]2'!$A$3:$Q$377,12,0)</f>
        <v>14</v>
      </c>
      <c r="AG79" s="14">
        <f>VLOOKUP($A79,'[1]2'!$A$3:$Q$377,14,0)+VLOOKUP($A79,'[1]2'!$A$3:$Q$377,15,0)</f>
        <v>18</v>
      </c>
      <c r="AH79" s="14">
        <f>VLOOKUP($A79,'[1]2'!$A$3:$Q$377,11,0)+VLOOKUP($A79,'[1]2'!$A$3:$Q$377,14,0)</f>
        <v>21</v>
      </c>
      <c r="AI79" s="14">
        <f>VLOOKUP($A79,'[1]2'!$A$3:$Q$377,12,0)+VLOOKUP($A79,'[1]2'!$A$3:$Q$377,15,0)</f>
        <v>11</v>
      </c>
      <c r="AJ79" s="17">
        <f>VLOOKUP($A79,'[1]2'!$A$3:$Q$377,13,0)</f>
        <v>13</v>
      </c>
      <c r="AK79" s="17">
        <f>VLOOKUP($A79,'[1]2'!$A$3:$Q$377,16,0)</f>
        <v>15</v>
      </c>
      <c r="AL79" s="18" t="str">
        <f>VLOOKUP($A79,'[1]4'!$A$3:$Q$377,14,0)</f>
        <v/>
      </c>
    </row>
    <row r="80" spans="1:38" ht="13.2">
      <c r="A80" s="11">
        <v>99</v>
      </c>
      <c r="B80" s="12" t="s">
        <v>122</v>
      </c>
      <c r="C80" s="13" t="s">
        <v>92</v>
      </c>
      <c r="D80" s="14" t="s">
        <v>112</v>
      </c>
      <c r="E80" s="15">
        <f t="shared" si="11"/>
        <v>293</v>
      </c>
      <c r="F80" s="15">
        <f t="shared" si="12"/>
        <v>240</v>
      </c>
      <c r="G80" s="15">
        <f t="shared" si="13"/>
        <v>88</v>
      </c>
      <c r="H80" s="15">
        <f t="shared" si="14"/>
        <v>95</v>
      </c>
      <c r="I80" s="15">
        <f t="shared" si="15"/>
        <v>20</v>
      </c>
      <c r="J80" s="15">
        <f t="shared" si="16"/>
        <v>90</v>
      </c>
      <c r="K80" s="15">
        <f t="shared" si="17"/>
        <v>263</v>
      </c>
      <c r="L80" s="15">
        <f t="shared" si="18"/>
        <v>30</v>
      </c>
      <c r="M80" s="15">
        <f t="shared" si="19"/>
        <v>108</v>
      </c>
      <c r="N80" s="15">
        <f t="shared" si="19"/>
        <v>185</v>
      </c>
      <c r="O80" s="15">
        <f t="shared" si="20"/>
        <v>183</v>
      </c>
      <c r="P80" s="15">
        <f t="shared" si="21"/>
        <v>110</v>
      </c>
      <c r="Q80" s="14"/>
      <c r="R80" s="14">
        <f>VLOOKUP($A80,'[1]2'!$A$3:$Q$377,5,0)</f>
        <v>81</v>
      </c>
      <c r="S80" s="14">
        <f>VLOOKUP($A80,'[1]2'!$A$3:$Q$377,6,0)</f>
        <v>18</v>
      </c>
      <c r="T80" s="14">
        <f>VLOOKUP($A80,'[1]2'!$A$3:$Q$377,8,0)</f>
        <v>89</v>
      </c>
      <c r="U80" s="14">
        <f>VLOOKUP($A80,'[1]2'!$A$3:$Q$377,9,0)</f>
        <v>75</v>
      </c>
      <c r="V80" s="14">
        <f>VLOOKUP($A80,'[1]2'!$A$3:$Q$377,5,0)+VLOOKUP($A80,'[1]2'!$A$3:$Q$377,6,0)</f>
        <v>99</v>
      </c>
      <c r="W80" s="14">
        <f>VLOOKUP($A80,'[1]2'!$A$3:$Q$377,8,0)+VLOOKUP($A80,'[1]2'!$A$3:$Q$377,9,0)</f>
        <v>164</v>
      </c>
      <c r="X80" s="14">
        <f>VLOOKUP($A80,'[1]2'!$A$3:$Q$377,5,0)+VLOOKUP($A80,'[1]2'!$A$3:$Q$377,8,0)</f>
        <v>170</v>
      </c>
      <c r="Y80" s="14">
        <f>VLOOKUP($A80,'[1]2'!$A$3:$Q$377,6,0)+VLOOKUP($A80,'[1]2'!$A$3:$Q$377,9,0)</f>
        <v>93</v>
      </c>
      <c r="Z80" s="17">
        <f>VLOOKUP($A80,'[1]2'!$A$3:$Q$377,7,0)</f>
        <v>90</v>
      </c>
      <c r="AA80" s="17">
        <f>VLOOKUP($A80,'[1]2'!$A$3:$Q$377,10,0)</f>
        <v>131</v>
      </c>
      <c r="AB80" s="14">
        <f>VLOOKUP($A80,'[1]2'!$A$3:$Q$377,11,0)</f>
        <v>7</v>
      </c>
      <c r="AC80" s="14">
        <f>VLOOKUP($A80,'[1]2'!$A$3:$Q$377,12,0)</f>
        <v>2</v>
      </c>
      <c r="AD80" s="14">
        <f>VLOOKUP($A80,'[1]2'!$A$3:$Q$377,14,0)</f>
        <v>6</v>
      </c>
      <c r="AE80" s="14">
        <f>VLOOKUP($A80,'[1]2'!$A$3:$Q$377,15,0)</f>
        <v>15</v>
      </c>
      <c r="AF80" s="14">
        <f>VLOOKUP($A80,'[1]2'!$A$3:$Q$377,11,0)+VLOOKUP($A80,'[1]2'!$A$3:$Q$377,12,0)</f>
        <v>9</v>
      </c>
      <c r="AG80" s="14">
        <f>VLOOKUP($A80,'[1]2'!$A$3:$Q$377,14,0)+VLOOKUP($A80,'[1]2'!$A$3:$Q$377,15,0)</f>
        <v>21</v>
      </c>
      <c r="AH80" s="14">
        <f>VLOOKUP($A80,'[1]2'!$A$3:$Q$377,11,0)+VLOOKUP($A80,'[1]2'!$A$3:$Q$377,14,0)</f>
        <v>13</v>
      </c>
      <c r="AI80" s="14">
        <f>VLOOKUP($A80,'[1]2'!$A$3:$Q$377,12,0)+VLOOKUP($A80,'[1]2'!$A$3:$Q$377,15,0)</f>
        <v>17</v>
      </c>
      <c r="AJ80" s="17">
        <f>VLOOKUP($A80,'[1]2'!$A$3:$Q$377,13,0)</f>
        <v>8</v>
      </c>
      <c r="AK80" s="17">
        <f>VLOOKUP($A80,'[1]2'!$A$3:$Q$377,16,0)</f>
        <v>11</v>
      </c>
      <c r="AL80" s="18" t="str">
        <f>VLOOKUP($A80,'[1]4'!$A$3:$Q$377,14,0)</f>
        <v/>
      </c>
    </row>
    <row r="81" spans="1:38" ht="13.2">
      <c r="A81" s="11">
        <v>100</v>
      </c>
      <c r="B81" s="12" t="s">
        <v>123</v>
      </c>
      <c r="C81" s="13" t="s">
        <v>92</v>
      </c>
      <c r="D81" s="14" t="s">
        <v>112</v>
      </c>
      <c r="E81" s="15">
        <f t="shared" si="11"/>
        <v>628</v>
      </c>
      <c r="F81" s="15">
        <f t="shared" si="12"/>
        <v>540</v>
      </c>
      <c r="G81" s="15">
        <f t="shared" si="13"/>
        <v>239</v>
      </c>
      <c r="H81" s="15">
        <f t="shared" si="14"/>
        <v>178</v>
      </c>
      <c r="I81" s="15">
        <f t="shared" si="15"/>
        <v>55</v>
      </c>
      <c r="J81" s="15">
        <f t="shared" si="16"/>
        <v>156</v>
      </c>
      <c r="K81" s="15">
        <f t="shared" si="17"/>
        <v>616</v>
      </c>
      <c r="L81" s="15">
        <f t="shared" si="18"/>
        <v>12</v>
      </c>
      <c r="M81" s="15">
        <f t="shared" si="19"/>
        <v>294</v>
      </c>
      <c r="N81" s="15">
        <f t="shared" si="19"/>
        <v>334</v>
      </c>
      <c r="O81" s="15">
        <f t="shared" si="20"/>
        <v>417</v>
      </c>
      <c r="P81" s="15">
        <f t="shared" si="21"/>
        <v>211</v>
      </c>
      <c r="Q81" s="14"/>
      <c r="R81" s="14">
        <f>VLOOKUP($A81,'[1]2'!$A$3:$Q$377,5,0)</f>
        <v>235</v>
      </c>
      <c r="S81" s="14">
        <f>VLOOKUP($A81,'[1]2'!$A$3:$Q$377,6,0)</f>
        <v>52</v>
      </c>
      <c r="T81" s="14">
        <f>VLOOKUP($A81,'[1]2'!$A$3:$Q$377,8,0)</f>
        <v>176</v>
      </c>
      <c r="U81" s="14">
        <f>VLOOKUP($A81,'[1]2'!$A$3:$Q$377,9,0)</f>
        <v>153</v>
      </c>
      <c r="V81" s="14">
        <f>VLOOKUP($A81,'[1]2'!$A$3:$Q$377,5,0)+VLOOKUP($A81,'[1]2'!$A$3:$Q$377,6,0)</f>
        <v>287</v>
      </c>
      <c r="W81" s="14">
        <f>VLOOKUP($A81,'[1]2'!$A$3:$Q$377,8,0)+VLOOKUP($A81,'[1]2'!$A$3:$Q$377,9,0)</f>
        <v>329</v>
      </c>
      <c r="X81" s="14">
        <f>VLOOKUP($A81,'[1]2'!$A$3:$Q$377,5,0)+VLOOKUP($A81,'[1]2'!$A$3:$Q$377,8,0)</f>
        <v>411</v>
      </c>
      <c r="Y81" s="14">
        <f>VLOOKUP($A81,'[1]2'!$A$3:$Q$377,6,0)+VLOOKUP($A81,'[1]2'!$A$3:$Q$377,9,0)</f>
        <v>205</v>
      </c>
      <c r="Z81" s="17">
        <f>VLOOKUP($A81,'[1]2'!$A$3:$Q$377,7,0)</f>
        <v>264</v>
      </c>
      <c r="AA81" s="17">
        <f>VLOOKUP($A81,'[1]2'!$A$3:$Q$377,10,0)</f>
        <v>266</v>
      </c>
      <c r="AB81" s="14">
        <f>VLOOKUP($A81,'[1]2'!$A$3:$Q$377,11,0)</f>
        <v>4</v>
      </c>
      <c r="AC81" s="14">
        <f>VLOOKUP($A81,'[1]2'!$A$3:$Q$377,12,0)</f>
        <v>3</v>
      </c>
      <c r="AD81" s="14">
        <f>VLOOKUP($A81,'[1]2'!$A$3:$Q$377,14,0)</f>
        <v>2</v>
      </c>
      <c r="AE81" s="14">
        <f>VLOOKUP($A81,'[1]2'!$A$3:$Q$377,15,0)</f>
        <v>3</v>
      </c>
      <c r="AF81" s="14">
        <f>VLOOKUP($A81,'[1]2'!$A$3:$Q$377,11,0)+VLOOKUP($A81,'[1]2'!$A$3:$Q$377,12,0)</f>
        <v>7</v>
      </c>
      <c r="AG81" s="14">
        <f>VLOOKUP($A81,'[1]2'!$A$3:$Q$377,14,0)+VLOOKUP($A81,'[1]2'!$A$3:$Q$377,15,0)</f>
        <v>5</v>
      </c>
      <c r="AH81" s="14">
        <f>VLOOKUP($A81,'[1]2'!$A$3:$Q$377,11,0)+VLOOKUP($A81,'[1]2'!$A$3:$Q$377,14,0)</f>
        <v>6</v>
      </c>
      <c r="AI81" s="14">
        <f>VLOOKUP($A81,'[1]2'!$A$3:$Q$377,12,0)+VLOOKUP($A81,'[1]2'!$A$3:$Q$377,15,0)</f>
        <v>6</v>
      </c>
      <c r="AJ81" s="17">
        <f>VLOOKUP($A81,'[1]2'!$A$3:$Q$377,13,0)</f>
        <v>6</v>
      </c>
      <c r="AK81" s="17">
        <f>VLOOKUP($A81,'[1]2'!$A$3:$Q$377,16,0)</f>
        <v>4</v>
      </c>
      <c r="AL81" s="18" t="str">
        <f>VLOOKUP($A81,'[1]4'!$A$3:$Q$377,14,0)</f>
        <v/>
      </c>
    </row>
    <row r="82" spans="1:38" ht="13.2">
      <c r="A82" s="11">
        <v>101</v>
      </c>
      <c r="B82" s="12" t="s">
        <v>124</v>
      </c>
      <c r="C82" s="13" t="s">
        <v>92</v>
      </c>
      <c r="D82" s="14" t="s">
        <v>112</v>
      </c>
      <c r="E82" s="15">
        <f t="shared" si="11"/>
        <v>444</v>
      </c>
      <c r="F82" s="15">
        <f t="shared" si="12"/>
        <v>356</v>
      </c>
      <c r="G82" s="15">
        <f t="shared" si="13"/>
        <v>176</v>
      </c>
      <c r="H82" s="15">
        <f t="shared" si="14"/>
        <v>100</v>
      </c>
      <c r="I82" s="15">
        <f t="shared" si="15"/>
        <v>29</v>
      </c>
      <c r="J82" s="15">
        <f t="shared" si="16"/>
        <v>139</v>
      </c>
      <c r="K82" s="15">
        <f t="shared" si="17"/>
        <v>383</v>
      </c>
      <c r="L82" s="15">
        <f t="shared" si="18"/>
        <v>61</v>
      </c>
      <c r="M82" s="15">
        <f t="shared" si="19"/>
        <v>205</v>
      </c>
      <c r="N82" s="15">
        <f t="shared" si="19"/>
        <v>239</v>
      </c>
      <c r="O82" s="15">
        <f t="shared" si="20"/>
        <v>276</v>
      </c>
      <c r="P82" s="15">
        <f t="shared" si="21"/>
        <v>168</v>
      </c>
      <c r="Q82" s="14"/>
      <c r="R82" s="14">
        <f>VLOOKUP($A82,'[1]2'!$A$3:$Q$377,5,0)</f>
        <v>167</v>
      </c>
      <c r="S82" s="14">
        <f>VLOOKUP($A82,'[1]2'!$A$3:$Q$377,6,0)</f>
        <v>20</v>
      </c>
      <c r="T82" s="14">
        <f>VLOOKUP($A82,'[1]2'!$A$3:$Q$377,8,0)</f>
        <v>87</v>
      </c>
      <c r="U82" s="14">
        <f>VLOOKUP($A82,'[1]2'!$A$3:$Q$377,9,0)</f>
        <v>109</v>
      </c>
      <c r="V82" s="14">
        <f>VLOOKUP($A82,'[1]2'!$A$3:$Q$377,5,0)+VLOOKUP($A82,'[1]2'!$A$3:$Q$377,6,0)</f>
        <v>187</v>
      </c>
      <c r="W82" s="14">
        <f>VLOOKUP($A82,'[1]2'!$A$3:$Q$377,8,0)+VLOOKUP($A82,'[1]2'!$A$3:$Q$377,9,0)</f>
        <v>196</v>
      </c>
      <c r="X82" s="14">
        <f>VLOOKUP($A82,'[1]2'!$A$3:$Q$377,5,0)+VLOOKUP($A82,'[1]2'!$A$3:$Q$377,8,0)</f>
        <v>254</v>
      </c>
      <c r="Y82" s="14">
        <f>VLOOKUP($A82,'[1]2'!$A$3:$Q$377,6,0)+VLOOKUP($A82,'[1]2'!$A$3:$Q$377,9,0)</f>
        <v>129</v>
      </c>
      <c r="Z82" s="17">
        <f>VLOOKUP($A82,'[1]2'!$A$3:$Q$377,7,0)</f>
        <v>175</v>
      </c>
      <c r="AA82" s="17">
        <f>VLOOKUP($A82,'[1]2'!$A$3:$Q$377,10,0)</f>
        <v>144</v>
      </c>
      <c r="AB82" s="14">
        <f>VLOOKUP($A82,'[1]2'!$A$3:$Q$377,11,0)</f>
        <v>9</v>
      </c>
      <c r="AC82" s="14">
        <f>VLOOKUP($A82,'[1]2'!$A$3:$Q$377,12,0)</f>
        <v>9</v>
      </c>
      <c r="AD82" s="14">
        <f>VLOOKUP($A82,'[1]2'!$A$3:$Q$377,14,0)</f>
        <v>13</v>
      </c>
      <c r="AE82" s="14">
        <f>VLOOKUP($A82,'[1]2'!$A$3:$Q$377,15,0)</f>
        <v>30</v>
      </c>
      <c r="AF82" s="14">
        <f>VLOOKUP($A82,'[1]2'!$A$3:$Q$377,11,0)+VLOOKUP($A82,'[1]2'!$A$3:$Q$377,12,0)</f>
        <v>18</v>
      </c>
      <c r="AG82" s="14">
        <f>VLOOKUP($A82,'[1]2'!$A$3:$Q$377,14,0)+VLOOKUP($A82,'[1]2'!$A$3:$Q$377,15,0)</f>
        <v>43</v>
      </c>
      <c r="AH82" s="14">
        <f>VLOOKUP($A82,'[1]2'!$A$3:$Q$377,11,0)+VLOOKUP($A82,'[1]2'!$A$3:$Q$377,14,0)</f>
        <v>22</v>
      </c>
      <c r="AI82" s="14">
        <f>VLOOKUP($A82,'[1]2'!$A$3:$Q$377,12,0)+VLOOKUP($A82,'[1]2'!$A$3:$Q$377,15,0)</f>
        <v>39</v>
      </c>
      <c r="AJ82" s="17">
        <f>VLOOKUP($A82,'[1]2'!$A$3:$Q$377,13,0)</f>
        <v>10</v>
      </c>
      <c r="AK82" s="17">
        <f>VLOOKUP($A82,'[1]2'!$A$3:$Q$377,16,0)</f>
        <v>27</v>
      </c>
      <c r="AL82" s="18" t="str">
        <f>VLOOKUP($A82,'[1]4'!$A$3:$Q$377,14,0)</f>
        <v/>
      </c>
    </row>
    <row r="83" spans="1:38" ht="13.2">
      <c r="A83" s="11">
        <v>102</v>
      </c>
      <c r="B83" s="12" t="s">
        <v>125</v>
      </c>
      <c r="C83" s="13" t="s">
        <v>92</v>
      </c>
      <c r="D83" s="14" t="s">
        <v>112</v>
      </c>
      <c r="E83" s="15">
        <f t="shared" si="11"/>
        <v>815</v>
      </c>
      <c r="F83" s="15">
        <f t="shared" si="12"/>
        <v>621</v>
      </c>
      <c r="G83" s="15">
        <f t="shared" si="13"/>
        <v>243</v>
      </c>
      <c r="H83" s="15">
        <f t="shared" si="14"/>
        <v>189</v>
      </c>
      <c r="I83" s="15">
        <f t="shared" si="15"/>
        <v>129</v>
      </c>
      <c r="J83" s="15">
        <f t="shared" si="16"/>
        <v>254</v>
      </c>
      <c r="K83" s="15">
        <f t="shared" si="17"/>
        <v>620</v>
      </c>
      <c r="L83" s="15">
        <f t="shared" si="18"/>
        <v>195</v>
      </c>
      <c r="M83" s="15">
        <f t="shared" si="19"/>
        <v>372</v>
      </c>
      <c r="N83" s="15">
        <f t="shared" si="19"/>
        <v>443</v>
      </c>
      <c r="O83" s="15">
        <f t="shared" si="20"/>
        <v>432</v>
      </c>
      <c r="P83" s="15">
        <f t="shared" si="21"/>
        <v>383</v>
      </c>
      <c r="Q83" s="14"/>
      <c r="R83" s="14">
        <f>VLOOKUP($A83,'[1]2'!$A$3:$Q$377,5,0)</f>
        <v>236</v>
      </c>
      <c r="S83" s="14">
        <f>VLOOKUP($A83,'[1]2'!$A$3:$Q$377,6,0)</f>
        <v>35</v>
      </c>
      <c r="T83" s="14">
        <f>VLOOKUP($A83,'[1]2'!$A$3:$Q$377,8,0)</f>
        <v>184</v>
      </c>
      <c r="U83" s="14">
        <f>VLOOKUP($A83,'[1]2'!$A$3:$Q$377,9,0)</f>
        <v>165</v>
      </c>
      <c r="V83" s="14">
        <f>VLOOKUP($A83,'[1]2'!$A$3:$Q$377,5,0)+VLOOKUP($A83,'[1]2'!$A$3:$Q$377,6,0)</f>
        <v>271</v>
      </c>
      <c r="W83" s="14">
        <f>VLOOKUP($A83,'[1]2'!$A$3:$Q$377,8,0)+VLOOKUP($A83,'[1]2'!$A$3:$Q$377,9,0)</f>
        <v>349</v>
      </c>
      <c r="X83" s="14">
        <f>VLOOKUP($A83,'[1]2'!$A$3:$Q$377,5,0)+VLOOKUP($A83,'[1]2'!$A$3:$Q$377,8,0)</f>
        <v>420</v>
      </c>
      <c r="Y83" s="14">
        <f>VLOOKUP($A83,'[1]2'!$A$3:$Q$377,6,0)+VLOOKUP($A83,'[1]2'!$A$3:$Q$377,9,0)</f>
        <v>200</v>
      </c>
      <c r="Z83" s="17">
        <f>VLOOKUP($A83,'[1]2'!$A$3:$Q$377,7,0)</f>
        <v>258</v>
      </c>
      <c r="AA83" s="17">
        <f>VLOOKUP($A83,'[1]2'!$A$3:$Q$377,10,0)</f>
        <v>280</v>
      </c>
      <c r="AB83" s="14">
        <f>VLOOKUP($A83,'[1]2'!$A$3:$Q$377,11,0)</f>
        <v>7</v>
      </c>
      <c r="AC83" s="14">
        <f>VLOOKUP($A83,'[1]2'!$A$3:$Q$377,12,0)</f>
        <v>94</v>
      </c>
      <c r="AD83" s="14">
        <f>VLOOKUP($A83,'[1]2'!$A$3:$Q$377,14,0)</f>
        <v>5</v>
      </c>
      <c r="AE83" s="14">
        <f>VLOOKUP($A83,'[1]2'!$A$3:$Q$377,15,0)</f>
        <v>89</v>
      </c>
      <c r="AF83" s="14">
        <f>VLOOKUP($A83,'[1]2'!$A$3:$Q$377,11,0)+VLOOKUP($A83,'[1]2'!$A$3:$Q$377,12,0)</f>
        <v>101</v>
      </c>
      <c r="AG83" s="14">
        <f>VLOOKUP($A83,'[1]2'!$A$3:$Q$377,14,0)+VLOOKUP($A83,'[1]2'!$A$3:$Q$377,15,0)</f>
        <v>94</v>
      </c>
      <c r="AH83" s="14">
        <f>VLOOKUP($A83,'[1]2'!$A$3:$Q$377,11,0)+VLOOKUP($A83,'[1]2'!$A$3:$Q$377,14,0)</f>
        <v>12</v>
      </c>
      <c r="AI83" s="14">
        <f>VLOOKUP($A83,'[1]2'!$A$3:$Q$377,12,0)+VLOOKUP($A83,'[1]2'!$A$3:$Q$377,15,0)</f>
        <v>183</v>
      </c>
      <c r="AJ83" s="17">
        <f>VLOOKUP($A83,'[1]2'!$A$3:$Q$377,13,0)</f>
        <v>58</v>
      </c>
      <c r="AK83" s="17">
        <f>VLOOKUP($A83,'[1]2'!$A$3:$Q$377,16,0)</f>
        <v>25</v>
      </c>
      <c r="AL83" s="18" t="str">
        <f>VLOOKUP($A83,'[1]4'!$A$3:$Q$377,14,0)</f>
        <v/>
      </c>
    </row>
    <row r="84" spans="1:38" ht="13.2">
      <c r="A84" s="11">
        <v>103</v>
      </c>
      <c r="B84" s="12" t="s">
        <v>126</v>
      </c>
      <c r="C84" s="13" t="s">
        <v>90</v>
      </c>
      <c r="D84" s="14" t="s">
        <v>112</v>
      </c>
      <c r="E84" s="15">
        <f t="shared" si="11"/>
        <v>16569</v>
      </c>
      <c r="F84" s="15">
        <f t="shared" si="12"/>
        <v>11420</v>
      </c>
      <c r="G84" s="15">
        <f t="shared" si="13"/>
        <v>1988</v>
      </c>
      <c r="H84" s="15">
        <f t="shared" si="14"/>
        <v>4171</v>
      </c>
      <c r="I84" s="15">
        <f t="shared" si="15"/>
        <v>1158</v>
      </c>
      <c r="J84" s="15">
        <f t="shared" si="16"/>
        <v>9252</v>
      </c>
      <c r="K84" s="15">
        <f t="shared" si="17"/>
        <v>14215</v>
      </c>
      <c r="L84" s="15">
        <f t="shared" si="18"/>
        <v>2354</v>
      </c>
      <c r="M84" s="15">
        <f t="shared" si="19"/>
        <v>3146</v>
      </c>
      <c r="N84" s="15">
        <f t="shared" si="19"/>
        <v>13423</v>
      </c>
      <c r="O84" s="15">
        <f t="shared" si="20"/>
        <v>6159</v>
      </c>
      <c r="P84" s="15">
        <f t="shared" si="21"/>
        <v>10410</v>
      </c>
      <c r="Q84" s="14"/>
      <c r="R84" s="14">
        <f>VLOOKUP($A84,'[1]2'!$A$3:$Q$377,5,0)</f>
        <v>1783</v>
      </c>
      <c r="S84" s="14">
        <f>VLOOKUP($A84,'[1]2'!$A$3:$Q$377,6,0)</f>
        <v>962</v>
      </c>
      <c r="T84" s="14">
        <f>VLOOKUP($A84,'[1]2'!$A$3:$Q$377,8,0)</f>
        <v>3726</v>
      </c>
      <c r="U84" s="14">
        <f>VLOOKUP($A84,'[1]2'!$A$3:$Q$377,9,0)</f>
        <v>7744</v>
      </c>
      <c r="V84" s="14">
        <f>VLOOKUP($A84,'[1]2'!$A$3:$Q$377,5,0)+VLOOKUP($A84,'[1]2'!$A$3:$Q$377,6,0)</f>
        <v>2745</v>
      </c>
      <c r="W84" s="14">
        <f>VLOOKUP($A84,'[1]2'!$A$3:$Q$377,8,0)+VLOOKUP($A84,'[1]2'!$A$3:$Q$377,9,0)</f>
        <v>11470</v>
      </c>
      <c r="X84" s="14">
        <f>VLOOKUP($A84,'[1]2'!$A$3:$Q$377,5,0)+VLOOKUP($A84,'[1]2'!$A$3:$Q$377,8,0)</f>
        <v>5509</v>
      </c>
      <c r="Y84" s="14">
        <f>VLOOKUP($A84,'[1]2'!$A$3:$Q$377,6,0)+VLOOKUP($A84,'[1]2'!$A$3:$Q$377,9,0)</f>
        <v>8706</v>
      </c>
      <c r="Z84" s="17">
        <f>VLOOKUP($A84,'[1]2'!$A$3:$Q$377,7,0)</f>
        <v>2181</v>
      </c>
      <c r="AA84" s="17">
        <f>VLOOKUP($A84,'[1]2'!$A$3:$Q$377,10,0)</f>
        <v>7914</v>
      </c>
      <c r="AB84" s="14">
        <f>VLOOKUP($A84,'[1]2'!$A$3:$Q$377,11,0)</f>
        <v>205</v>
      </c>
      <c r="AC84" s="14">
        <f>VLOOKUP($A84,'[1]2'!$A$3:$Q$377,12,0)</f>
        <v>196</v>
      </c>
      <c r="AD84" s="14">
        <f>VLOOKUP($A84,'[1]2'!$A$3:$Q$377,14,0)</f>
        <v>445</v>
      </c>
      <c r="AE84" s="14">
        <f>VLOOKUP($A84,'[1]2'!$A$3:$Q$377,15,0)</f>
        <v>1508</v>
      </c>
      <c r="AF84" s="14">
        <f>VLOOKUP($A84,'[1]2'!$A$3:$Q$377,11,0)+VLOOKUP($A84,'[1]2'!$A$3:$Q$377,12,0)</f>
        <v>401</v>
      </c>
      <c r="AG84" s="14">
        <f>VLOOKUP($A84,'[1]2'!$A$3:$Q$377,14,0)+VLOOKUP($A84,'[1]2'!$A$3:$Q$377,15,0)</f>
        <v>1953</v>
      </c>
      <c r="AH84" s="14">
        <f>VLOOKUP($A84,'[1]2'!$A$3:$Q$377,11,0)+VLOOKUP($A84,'[1]2'!$A$3:$Q$377,14,0)</f>
        <v>650</v>
      </c>
      <c r="AI84" s="14">
        <f>VLOOKUP($A84,'[1]2'!$A$3:$Q$377,12,0)+VLOOKUP($A84,'[1]2'!$A$3:$Q$377,15,0)</f>
        <v>1704</v>
      </c>
      <c r="AJ84" s="17">
        <f>VLOOKUP($A84,'[1]2'!$A$3:$Q$377,13,0)</f>
        <v>299</v>
      </c>
      <c r="AK84" s="17">
        <f>VLOOKUP($A84,'[1]2'!$A$3:$Q$377,16,0)</f>
        <v>1026</v>
      </c>
      <c r="AL84" s="18" t="str">
        <f>VLOOKUP($A84,'[1]4'!$A$3:$Q$377,14,0)</f>
        <v/>
      </c>
    </row>
    <row r="85" spans="1:38" ht="13.2">
      <c r="A85" s="11">
        <v>104</v>
      </c>
      <c r="B85" s="12" t="s">
        <v>127</v>
      </c>
      <c r="C85" s="13" t="s">
        <v>92</v>
      </c>
      <c r="D85" s="14" t="s">
        <v>112</v>
      </c>
      <c r="E85" s="15">
        <f t="shared" si="11"/>
        <v>0</v>
      </c>
      <c r="F85" s="15">
        <f t="shared" si="12"/>
        <v>0</v>
      </c>
      <c r="G85" s="15">
        <f t="shared" si="13"/>
        <v>0</v>
      </c>
      <c r="H85" s="15">
        <f t="shared" si="14"/>
        <v>0</v>
      </c>
      <c r="I85" s="15">
        <f t="shared" si="15"/>
        <v>0</v>
      </c>
      <c r="J85" s="15">
        <f t="shared" si="16"/>
        <v>0</v>
      </c>
      <c r="K85" s="15">
        <f t="shared" si="17"/>
        <v>0</v>
      </c>
      <c r="L85" s="15">
        <f t="shared" si="18"/>
        <v>0</v>
      </c>
      <c r="M85" s="15">
        <f t="shared" si="19"/>
        <v>0</v>
      </c>
      <c r="N85" s="15">
        <f t="shared" si="19"/>
        <v>0</v>
      </c>
      <c r="O85" s="15">
        <f t="shared" si="20"/>
        <v>0</v>
      </c>
      <c r="P85" s="15">
        <f t="shared" si="21"/>
        <v>0</v>
      </c>
      <c r="Q85" s="14"/>
      <c r="R85" s="14">
        <f>VLOOKUP($A85,'[1]2'!$A$3:$Q$377,5,0)</f>
        <v>0</v>
      </c>
      <c r="S85" s="14">
        <f>VLOOKUP($A85,'[1]2'!$A$3:$Q$377,6,0)</f>
        <v>0</v>
      </c>
      <c r="T85" s="14">
        <f>VLOOKUP($A85,'[1]2'!$A$3:$Q$377,8,0)</f>
        <v>0</v>
      </c>
      <c r="U85" s="14">
        <f>VLOOKUP($A85,'[1]2'!$A$3:$Q$377,9,0)</f>
        <v>0</v>
      </c>
      <c r="V85" s="14">
        <f>VLOOKUP($A85,'[1]2'!$A$3:$Q$377,5,0)+VLOOKUP($A85,'[1]2'!$A$3:$Q$377,6,0)</f>
        <v>0</v>
      </c>
      <c r="W85" s="14">
        <f>VLOOKUP($A85,'[1]2'!$A$3:$Q$377,8,0)+VLOOKUP($A85,'[1]2'!$A$3:$Q$377,9,0)</f>
        <v>0</v>
      </c>
      <c r="X85" s="14">
        <f>VLOOKUP($A85,'[1]2'!$A$3:$Q$377,5,0)+VLOOKUP($A85,'[1]2'!$A$3:$Q$377,8,0)</f>
        <v>0</v>
      </c>
      <c r="Y85" s="14">
        <f>VLOOKUP($A85,'[1]2'!$A$3:$Q$377,6,0)+VLOOKUP($A85,'[1]2'!$A$3:$Q$377,9,0)</f>
        <v>0</v>
      </c>
      <c r="Z85" s="17">
        <f>VLOOKUP($A85,'[1]2'!$A$3:$Q$377,7,0)</f>
        <v>0</v>
      </c>
      <c r="AA85" s="17">
        <f>VLOOKUP($A85,'[1]2'!$A$3:$Q$377,10,0)</f>
        <v>0</v>
      </c>
      <c r="AB85" s="14">
        <f>VLOOKUP($A85,'[1]2'!$A$3:$Q$377,11,0)</f>
        <v>0</v>
      </c>
      <c r="AC85" s="14">
        <f>VLOOKUP($A85,'[1]2'!$A$3:$Q$377,12,0)</f>
        <v>0</v>
      </c>
      <c r="AD85" s="14">
        <f>VLOOKUP($A85,'[1]2'!$A$3:$Q$377,14,0)</f>
        <v>0</v>
      </c>
      <c r="AE85" s="14">
        <f>VLOOKUP($A85,'[1]2'!$A$3:$Q$377,15,0)</f>
        <v>0</v>
      </c>
      <c r="AF85" s="14">
        <f>VLOOKUP($A85,'[1]2'!$A$3:$Q$377,11,0)+VLOOKUP($A85,'[1]2'!$A$3:$Q$377,12,0)</f>
        <v>0</v>
      </c>
      <c r="AG85" s="14">
        <f>VLOOKUP($A85,'[1]2'!$A$3:$Q$377,14,0)+VLOOKUP($A85,'[1]2'!$A$3:$Q$377,15,0)</f>
        <v>0</v>
      </c>
      <c r="AH85" s="14">
        <f>VLOOKUP($A85,'[1]2'!$A$3:$Q$377,11,0)+VLOOKUP($A85,'[1]2'!$A$3:$Q$377,14,0)</f>
        <v>0</v>
      </c>
      <c r="AI85" s="14">
        <f>VLOOKUP($A85,'[1]2'!$A$3:$Q$377,12,0)+VLOOKUP($A85,'[1]2'!$A$3:$Q$377,15,0)</f>
        <v>0</v>
      </c>
      <c r="AJ85" s="17">
        <f>VLOOKUP($A85,'[1]2'!$A$3:$Q$377,13,0)</f>
        <v>0</v>
      </c>
      <c r="AK85" s="17">
        <f>VLOOKUP($A85,'[1]2'!$A$3:$Q$377,16,0)</f>
        <v>0</v>
      </c>
      <c r="AL85" s="18" t="e">
        <f>VLOOKUP($A85,'[1]4'!$A$3:$Q$377,14,0)</f>
        <v>#N/A</v>
      </c>
    </row>
    <row r="86" spans="1:38" ht="13.2">
      <c r="A86" s="11">
        <v>105</v>
      </c>
      <c r="B86" s="12" t="s">
        <v>128</v>
      </c>
      <c r="C86" s="13" t="s">
        <v>92</v>
      </c>
      <c r="D86" s="14" t="s">
        <v>112</v>
      </c>
      <c r="E86" s="15">
        <f t="shared" si="11"/>
        <v>194</v>
      </c>
      <c r="F86" s="15">
        <f t="shared" si="12"/>
        <v>175</v>
      </c>
      <c r="G86" s="15">
        <f t="shared" si="13"/>
        <v>79</v>
      </c>
      <c r="H86" s="15">
        <f t="shared" si="14"/>
        <v>62</v>
      </c>
      <c r="I86" s="15">
        <f t="shared" si="15"/>
        <v>8</v>
      </c>
      <c r="J86" s="15">
        <f t="shared" si="16"/>
        <v>45</v>
      </c>
      <c r="K86" s="15">
        <f t="shared" si="17"/>
        <v>182</v>
      </c>
      <c r="L86" s="15">
        <f t="shared" si="18"/>
        <v>12</v>
      </c>
      <c r="M86" s="15">
        <f t="shared" si="19"/>
        <v>87</v>
      </c>
      <c r="N86" s="15">
        <f t="shared" si="19"/>
        <v>107</v>
      </c>
      <c r="O86" s="15">
        <f t="shared" si="20"/>
        <v>141</v>
      </c>
      <c r="P86" s="15">
        <f t="shared" si="21"/>
        <v>53</v>
      </c>
      <c r="Q86" s="14"/>
      <c r="R86" s="14">
        <f>VLOOKUP($A86,'[1]2'!$A$3:$Q$377,5,0)</f>
        <v>73</v>
      </c>
      <c r="S86" s="14">
        <f>VLOOKUP($A86,'[1]2'!$A$3:$Q$377,6,0)</f>
        <v>6</v>
      </c>
      <c r="T86" s="14">
        <f>VLOOKUP($A86,'[1]2'!$A$3:$Q$377,8,0)</f>
        <v>58</v>
      </c>
      <c r="U86" s="14">
        <f>VLOOKUP($A86,'[1]2'!$A$3:$Q$377,9,0)</f>
        <v>45</v>
      </c>
      <c r="V86" s="14">
        <f>VLOOKUP($A86,'[1]2'!$A$3:$Q$377,5,0)+VLOOKUP($A86,'[1]2'!$A$3:$Q$377,6,0)</f>
        <v>79</v>
      </c>
      <c r="W86" s="14">
        <f>VLOOKUP($A86,'[1]2'!$A$3:$Q$377,8,0)+VLOOKUP($A86,'[1]2'!$A$3:$Q$377,9,0)</f>
        <v>103</v>
      </c>
      <c r="X86" s="14">
        <f>VLOOKUP($A86,'[1]2'!$A$3:$Q$377,5,0)+VLOOKUP($A86,'[1]2'!$A$3:$Q$377,8,0)</f>
        <v>131</v>
      </c>
      <c r="Y86" s="14">
        <f>VLOOKUP($A86,'[1]2'!$A$3:$Q$377,6,0)+VLOOKUP($A86,'[1]2'!$A$3:$Q$377,9,0)</f>
        <v>51</v>
      </c>
      <c r="Z86" s="17">
        <f>VLOOKUP($A86,'[1]2'!$A$3:$Q$377,7,0)</f>
        <v>77</v>
      </c>
      <c r="AA86" s="17">
        <f>VLOOKUP($A86,'[1]2'!$A$3:$Q$377,10,0)</f>
        <v>87</v>
      </c>
      <c r="AB86" s="14">
        <f>VLOOKUP($A86,'[1]2'!$A$3:$Q$377,11,0)</f>
        <v>6</v>
      </c>
      <c r="AC86" s="14">
        <f>VLOOKUP($A86,'[1]2'!$A$3:$Q$377,12,0)</f>
        <v>2</v>
      </c>
      <c r="AD86" s="14">
        <f>VLOOKUP($A86,'[1]2'!$A$3:$Q$377,14,0)</f>
        <v>4</v>
      </c>
      <c r="AE86" s="14">
        <f>VLOOKUP($A86,'[1]2'!$A$3:$Q$377,15,0)</f>
        <v>0</v>
      </c>
      <c r="AF86" s="14">
        <f>VLOOKUP($A86,'[1]2'!$A$3:$Q$377,11,0)+VLOOKUP($A86,'[1]2'!$A$3:$Q$377,12,0)</f>
        <v>8</v>
      </c>
      <c r="AG86" s="14">
        <f>VLOOKUP($A86,'[1]2'!$A$3:$Q$377,14,0)+VLOOKUP($A86,'[1]2'!$A$3:$Q$377,15,0)</f>
        <v>4</v>
      </c>
      <c r="AH86" s="14">
        <f>VLOOKUP($A86,'[1]2'!$A$3:$Q$377,11,0)+VLOOKUP($A86,'[1]2'!$A$3:$Q$377,14,0)</f>
        <v>10</v>
      </c>
      <c r="AI86" s="14">
        <f>VLOOKUP($A86,'[1]2'!$A$3:$Q$377,12,0)+VLOOKUP($A86,'[1]2'!$A$3:$Q$377,15,0)</f>
        <v>2</v>
      </c>
      <c r="AJ86" s="17">
        <f>VLOOKUP($A86,'[1]2'!$A$3:$Q$377,13,0)</f>
        <v>7</v>
      </c>
      <c r="AK86" s="17">
        <f>VLOOKUP($A86,'[1]2'!$A$3:$Q$377,16,0)</f>
        <v>4</v>
      </c>
      <c r="AL86" s="18" t="str">
        <f>VLOOKUP($A86,'[1]4'!$A$3:$Q$377,14,0)</f>
        <v/>
      </c>
    </row>
    <row r="87" spans="1:38" ht="13.2">
      <c r="A87" s="11">
        <v>106</v>
      </c>
      <c r="B87" s="12" t="s">
        <v>129</v>
      </c>
      <c r="C87" s="13" t="s">
        <v>92</v>
      </c>
      <c r="D87" s="14" t="s">
        <v>112</v>
      </c>
      <c r="E87" s="15">
        <f t="shared" si="11"/>
        <v>1383</v>
      </c>
      <c r="F87" s="15">
        <f t="shared" si="12"/>
        <v>918</v>
      </c>
      <c r="G87" s="15">
        <f t="shared" si="13"/>
        <v>471</v>
      </c>
      <c r="H87" s="15">
        <f t="shared" si="14"/>
        <v>239</v>
      </c>
      <c r="I87" s="15">
        <f t="shared" si="15"/>
        <v>206</v>
      </c>
      <c r="J87" s="15">
        <f t="shared" si="16"/>
        <v>467</v>
      </c>
      <c r="K87" s="15">
        <f t="shared" si="17"/>
        <v>1061</v>
      </c>
      <c r="L87" s="15">
        <f t="shared" si="18"/>
        <v>322</v>
      </c>
      <c r="M87" s="15">
        <f t="shared" si="19"/>
        <v>677</v>
      </c>
      <c r="N87" s="15">
        <f t="shared" si="19"/>
        <v>706</v>
      </c>
      <c r="O87" s="15">
        <f t="shared" si="20"/>
        <v>710</v>
      </c>
      <c r="P87" s="15">
        <f t="shared" si="21"/>
        <v>673</v>
      </c>
      <c r="Q87" s="14"/>
      <c r="R87" s="14">
        <f>VLOOKUP($A87,'[1]2'!$A$3:$Q$377,5,0)</f>
        <v>445</v>
      </c>
      <c r="S87" s="14">
        <f>VLOOKUP($A87,'[1]2'!$A$3:$Q$377,6,0)</f>
        <v>84</v>
      </c>
      <c r="T87" s="14">
        <f>VLOOKUP($A87,'[1]2'!$A$3:$Q$377,8,0)</f>
        <v>223</v>
      </c>
      <c r="U87" s="14">
        <f>VLOOKUP($A87,'[1]2'!$A$3:$Q$377,9,0)</f>
        <v>309</v>
      </c>
      <c r="V87" s="14">
        <f>VLOOKUP($A87,'[1]2'!$A$3:$Q$377,5,0)+VLOOKUP($A87,'[1]2'!$A$3:$Q$377,6,0)</f>
        <v>529</v>
      </c>
      <c r="W87" s="14">
        <f>VLOOKUP($A87,'[1]2'!$A$3:$Q$377,8,0)+VLOOKUP($A87,'[1]2'!$A$3:$Q$377,9,0)</f>
        <v>532</v>
      </c>
      <c r="X87" s="14">
        <f>VLOOKUP($A87,'[1]2'!$A$3:$Q$377,5,0)+VLOOKUP($A87,'[1]2'!$A$3:$Q$377,8,0)</f>
        <v>668</v>
      </c>
      <c r="Y87" s="14">
        <f>VLOOKUP($A87,'[1]2'!$A$3:$Q$377,6,0)+VLOOKUP($A87,'[1]2'!$A$3:$Q$377,9,0)</f>
        <v>393</v>
      </c>
      <c r="Z87" s="17">
        <f>VLOOKUP($A87,'[1]2'!$A$3:$Q$377,7,0)</f>
        <v>480</v>
      </c>
      <c r="AA87" s="17">
        <f>VLOOKUP($A87,'[1]2'!$A$3:$Q$377,10,0)</f>
        <v>378</v>
      </c>
      <c r="AB87" s="14">
        <f>VLOOKUP($A87,'[1]2'!$A$3:$Q$377,11,0)</f>
        <v>26</v>
      </c>
      <c r="AC87" s="14">
        <f>VLOOKUP($A87,'[1]2'!$A$3:$Q$377,12,0)</f>
        <v>122</v>
      </c>
      <c r="AD87" s="14">
        <f>VLOOKUP($A87,'[1]2'!$A$3:$Q$377,14,0)</f>
        <v>16</v>
      </c>
      <c r="AE87" s="14">
        <f>VLOOKUP($A87,'[1]2'!$A$3:$Q$377,15,0)</f>
        <v>158</v>
      </c>
      <c r="AF87" s="14">
        <f>VLOOKUP($A87,'[1]2'!$A$3:$Q$377,11,0)+VLOOKUP($A87,'[1]2'!$A$3:$Q$377,12,0)</f>
        <v>148</v>
      </c>
      <c r="AG87" s="14">
        <f>VLOOKUP($A87,'[1]2'!$A$3:$Q$377,14,0)+VLOOKUP($A87,'[1]2'!$A$3:$Q$377,15,0)</f>
        <v>174</v>
      </c>
      <c r="AH87" s="14">
        <f>VLOOKUP($A87,'[1]2'!$A$3:$Q$377,11,0)+VLOOKUP($A87,'[1]2'!$A$3:$Q$377,14,0)</f>
        <v>42</v>
      </c>
      <c r="AI87" s="14">
        <f>VLOOKUP($A87,'[1]2'!$A$3:$Q$377,12,0)+VLOOKUP($A87,'[1]2'!$A$3:$Q$377,15,0)</f>
        <v>280</v>
      </c>
      <c r="AJ87" s="17">
        <f>VLOOKUP($A87,'[1]2'!$A$3:$Q$377,13,0)</f>
        <v>33</v>
      </c>
      <c r="AK87" s="17">
        <f>VLOOKUP($A87,'[1]2'!$A$3:$Q$377,16,0)</f>
        <v>27</v>
      </c>
      <c r="AL87" s="18" t="str">
        <f>VLOOKUP($A87,'[1]4'!$A$3:$Q$377,14,0)</f>
        <v/>
      </c>
    </row>
    <row r="88" spans="1:38" ht="13.2">
      <c r="A88" s="11">
        <v>107</v>
      </c>
      <c r="B88" s="12" t="s">
        <v>130</v>
      </c>
      <c r="C88" s="13" t="s">
        <v>92</v>
      </c>
      <c r="D88" s="14" t="s">
        <v>112</v>
      </c>
      <c r="E88" s="15">
        <f t="shared" si="11"/>
        <v>548</v>
      </c>
      <c r="F88" s="15">
        <f t="shared" si="12"/>
        <v>454</v>
      </c>
      <c r="G88" s="15">
        <f t="shared" si="13"/>
        <v>193</v>
      </c>
      <c r="H88" s="15">
        <f t="shared" si="14"/>
        <v>162</v>
      </c>
      <c r="I88" s="15">
        <f t="shared" si="15"/>
        <v>18</v>
      </c>
      <c r="J88" s="15">
        <f t="shared" si="16"/>
        <v>175</v>
      </c>
      <c r="K88" s="15">
        <f t="shared" si="17"/>
        <v>506</v>
      </c>
      <c r="L88" s="15">
        <f t="shared" si="18"/>
        <v>42</v>
      </c>
      <c r="M88" s="15">
        <f t="shared" si="19"/>
        <v>211</v>
      </c>
      <c r="N88" s="15">
        <f t="shared" si="19"/>
        <v>337</v>
      </c>
      <c r="O88" s="15">
        <f t="shared" si="20"/>
        <v>355</v>
      </c>
      <c r="P88" s="15">
        <f t="shared" si="21"/>
        <v>193</v>
      </c>
      <c r="Q88" s="14"/>
      <c r="R88" s="14">
        <f>VLOOKUP($A88,'[1]2'!$A$3:$Q$377,5,0)</f>
        <v>181</v>
      </c>
      <c r="S88" s="14">
        <f>VLOOKUP($A88,'[1]2'!$A$3:$Q$377,6,0)</f>
        <v>14</v>
      </c>
      <c r="T88" s="14">
        <f>VLOOKUP($A88,'[1]2'!$A$3:$Q$377,8,0)</f>
        <v>147</v>
      </c>
      <c r="U88" s="14">
        <f>VLOOKUP($A88,'[1]2'!$A$3:$Q$377,9,0)</f>
        <v>164</v>
      </c>
      <c r="V88" s="14">
        <f>VLOOKUP($A88,'[1]2'!$A$3:$Q$377,5,0)+VLOOKUP($A88,'[1]2'!$A$3:$Q$377,6,0)</f>
        <v>195</v>
      </c>
      <c r="W88" s="14">
        <f>VLOOKUP($A88,'[1]2'!$A$3:$Q$377,8,0)+VLOOKUP($A88,'[1]2'!$A$3:$Q$377,9,0)</f>
        <v>311</v>
      </c>
      <c r="X88" s="14">
        <f>VLOOKUP($A88,'[1]2'!$A$3:$Q$377,5,0)+VLOOKUP($A88,'[1]2'!$A$3:$Q$377,8,0)</f>
        <v>328</v>
      </c>
      <c r="Y88" s="14">
        <f>VLOOKUP($A88,'[1]2'!$A$3:$Q$377,6,0)+VLOOKUP($A88,'[1]2'!$A$3:$Q$377,9,0)</f>
        <v>178</v>
      </c>
      <c r="Z88" s="17">
        <f>VLOOKUP($A88,'[1]2'!$A$3:$Q$377,7,0)</f>
        <v>188</v>
      </c>
      <c r="AA88" s="17">
        <f>VLOOKUP($A88,'[1]2'!$A$3:$Q$377,10,0)</f>
        <v>232</v>
      </c>
      <c r="AB88" s="14">
        <f>VLOOKUP($A88,'[1]2'!$A$3:$Q$377,11,0)</f>
        <v>12</v>
      </c>
      <c r="AC88" s="14">
        <f>VLOOKUP($A88,'[1]2'!$A$3:$Q$377,12,0)</f>
        <v>4</v>
      </c>
      <c r="AD88" s="14">
        <f>VLOOKUP($A88,'[1]2'!$A$3:$Q$377,14,0)</f>
        <v>15</v>
      </c>
      <c r="AE88" s="14">
        <f>VLOOKUP($A88,'[1]2'!$A$3:$Q$377,15,0)</f>
        <v>11</v>
      </c>
      <c r="AF88" s="14">
        <f>VLOOKUP($A88,'[1]2'!$A$3:$Q$377,11,0)+VLOOKUP($A88,'[1]2'!$A$3:$Q$377,12,0)</f>
        <v>16</v>
      </c>
      <c r="AG88" s="14">
        <f>VLOOKUP($A88,'[1]2'!$A$3:$Q$377,14,0)+VLOOKUP($A88,'[1]2'!$A$3:$Q$377,15,0)</f>
        <v>26</v>
      </c>
      <c r="AH88" s="14">
        <f>VLOOKUP($A88,'[1]2'!$A$3:$Q$377,11,0)+VLOOKUP($A88,'[1]2'!$A$3:$Q$377,14,0)</f>
        <v>27</v>
      </c>
      <c r="AI88" s="14">
        <f>VLOOKUP($A88,'[1]2'!$A$3:$Q$377,12,0)+VLOOKUP($A88,'[1]2'!$A$3:$Q$377,15,0)</f>
        <v>15</v>
      </c>
      <c r="AJ88" s="17">
        <f>VLOOKUP($A88,'[1]2'!$A$3:$Q$377,13,0)</f>
        <v>14</v>
      </c>
      <c r="AK88" s="17">
        <f>VLOOKUP($A88,'[1]2'!$A$3:$Q$377,16,0)</f>
        <v>20</v>
      </c>
      <c r="AL88" s="18" t="str">
        <f>VLOOKUP($A88,'[1]4'!$A$3:$Q$377,14,0)</f>
        <v/>
      </c>
    </row>
    <row r="89" spans="1:38" ht="13.2">
      <c r="A89" s="11">
        <v>108</v>
      </c>
      <c r="B89" s="12" t="s">
        <v>131</v>
      </c>
      <c r="C89" s="13" t="s">
        <v>92</v>
      </c>
      <c r="D89" s="14" t="s">
        <v>112</v>
      </c>
      <c r="E89" s="15">
        <f t="shared" si="11"/>
        <v>490</v>
      </c>
      <c r="F89" s="15">
        <f t="shared" si="12"/>
        <v>422</v>
      </c>
      <c r="G89" s="15">
        <f t="shared" si="13"/>
        <v>226</v>
      </c>
      <c r="H89" s="15">
        <f t="shared" si="14"/>
        <v>131</v>
      </c>
      <c r="I89" s="15">
        <f t="shared" si="15"/>
        <v>38</v>
      </c>
      <c r="J89" s="15">
        <f t="shared" si="16"/>
        <v>95</v>
      </c>
      <c r="K89" s="15">
        <f t="shared" si="17"/>
        <v>430</v>
      </c>
      <c r="L89" s="15">
        <f t="shared" si="18"/>
        <v>60</v>
      </c>
      <c r="M89" s="15">
        <f t="shared" si="19"/>
        <v>264</v>
      </c>
      <c r="N89" s="15">
        <f t="shared" si="19"/>
        <v>226</v>
      </c>
      <c r="O89" s="15">
        <f t="shared" si="20"/>
        <v>357</v>
      </c>
      <c r="P89" s="15">
        <f t="shared" si="21"/>
        <v>133</v>
      </c>
      <c r="Q89" s="14"/>
      <c r="R89" s="14">
        <f>VLOOKUP($A89,'[1]2'!$A$3:$Q$377,5,0)</f>
        <v>213</v>
      </c>
      <c r="S89" s="14">
        <f>VLOOKUP($A89,'[1]2'!$A$3:$Q$377,6,0)</f>
        <v>22</v>
      </c>
      <c r="T89" s="14">
        <f>VLOOKUP($A89,'[1]2'!$A$3:$Q$377,8,0)</f>
        <v>121</v>
      </c>
      <c r="U89" s="14">
        <f>VLOOKUP($A89,'[1]2'!$A$3:$Q$377,9,0)</f>
        <v>74</v>
      </c>
      <c r="V89" s="14">
        <f>VLOOKUP($A89,'[1]2'!$A$3:$Q$377,5,0)+VLOOKUP($A89,'[1]2'!$A$3:$Q$377,6,0)</f>
        <v>235</v>
      </c>
      <c r="W89" s="14">
        <f>VLOOKUP($A89,'[1]2'!$A$3:$Q$377,8,0)+VLOOKUP($A89,'[1]2'!$A$3:$Q$377,9,0)</f>
        <v>195</v>
      </c>
      <c r="X89" s="14">
        <f>VLOOKUP($A89,'[1]2'!$A$3:$Q$377,5,0)+VLOOKUP($A89,'[1]2'!$A$3:$Q$377,8,0)</f>
        <v>334</v>
      </c>
      <c r="Y89" s="14">
        <f>VLOOKUP($A89,'[1]2'!$A$3:$Q$377,6,0)+VLOOKUP($A89,'[1]2'!$A$3:$Q$377,9,0)</f>
        <v>96</v>
      </c>
      <c r="Z89" s="17">
        <f>VLOOKUP($A89,'[1]2'!$A$3:$Q$377,7,0)</f>
        <v>224</v>
      </c>
      <c r="AA89" s="17">
        <f>VLOOKUP($A89,'[1]2'!$A$3:$Q$377,10,0)</f>
        <v>168</v>
      </c>
      <c r="AB89" s="14">
        <f>VLOOKUP($A89,'[1]2'!$A$3:$Q$377,11,0)</f>
        <v>13</v>
      </c>
      <c r="AC89" s="14">
        <f>VLOOKUP($A89,'[1]2'!$A$3:$Q$377,12,0)</f>
        <v>16</v>
      </c>
      <c r="AD89" s="14">
        <f>VLOOKUP($A89,'[1]2'!$A$3:$Q$377,14,0)</f>
        <v>10</v>
      </c>
      <c r="AE89" s="14">
        <f>VLOOKUP($A89,'[1]2'!$A$3:$Q$377,15,0)</f>
        <v>21</v>
      </c>
      <c r="AF89" s="14">
        <f>VLOOKUP($A89,'[1]2'!$A$3:$Q$377,11,0)+VLOOKUP($A89,'[1]2'!$A$3:$Q$377,12,0)</f>
        <v>29</v>
      </c>
      <c r="AG89" s="14">
        <f>VLOOKUP($A89,'[1]2'!$A$3:$Q$377,14,0)+VLOOKUP($A89,'[1]2'!$A$3:$Q$377,15,0)</f>
        <v>31</v>
      </c>
      <c r="AH89" s="14">
        <f>VLOOKUP($A89,'[1]2'!$A$3:$Q$377,11,0)+VLOOKUP($A89,'[1]2'!$A$3:$Q$377,14,0)</f>
        <v>23</v>
      </c>
      <c r="AI89" s="14">
        <f>VLOOKUP($A89,'[1]2'!$A$3:$Q$377,12,0)+VLOOKUP($A89,'[1]2'!$A$3:$Q$377,15,0)</f>
        <v>37</v>
      </c>
      <c r="AJ89" s="17">
        <f>VLOOKUP($A89,'[1]2'!$A$3:$Q$377,13,0)</f>
        <v>16</v>
      </c>
      <c r="AK89" s="17">
        <f>VLOOKUP($A89,'[1]2'!$A$3:$Q$377,16,0)</f>
        <v>14</v>
      </c>
      <c r="AL89" s="18" t="str">
        <f>VLOOKUP($A89,'[1]4'!$A$3:$Q$377,14,0)</f>
        <v/>
      </c>
    </row>
    <row r="90" spans="1:38" ht="13.2">
      <c r="A90" s="11">
        <v>109</v>
      </c>
      <c r="B90" s="12" t="s">
        <v>132</v>
      </c>
      <c r="C90" s="13" t="s">
        <v>92</v>
      </c>
      <c r="D90" s="14" t="s">
        <v>112</v>
      </c>
      <c r="E90" s="15">
        <f t="shared" si="11"/>
        <v>332</v>
      </c>
      <c r="F90" s="15">
        <f t="shared" si="12"/>
        <v>278</v>
      </c>
      <c r="G90" s="15">
        <f t="shared" si="13"/>
        <v>104</v>
      </c>
      <c r="H90" s="15">
        <f t="shared" si="14"/>
        <v>108</v>
      </c>
      <c r="I90" s="15">
        <f t="shared" si="15"/>
        <v>14</v>
      </c>
      <c r="J90" s="15">
        <f t="shared" si="16"/>
        <v>106</v>
      </c>
      <c r="K90" s="15">
        <f t="shared" si="17"/>
        <v>274</v>
      </c>
      <c r="L90" s="15">
        <f t="shared" si="18"/>
        <v>58</v>
      </c>
      <c r="M90" s="15">
        <f t="shared" si="19"/>
        <v>118</v>
      </c>
      <c r="N90" s="15">
        <f t="shared" si="19"/>
        <v>214</v>
      </c>
      <c r="O90" s="15">
        <f t="shared" si="20"/>
        <v>212</v>
      </c>
      <c r="P90" s="15">
        <f t="shared" si="21"/>
        <v>120</v>
      </c>
      <c r="Q90" s="14"/>
      <c r="R90" s="14">
        <f>VLOOKUP($A90,'[1]2'!$A$3:$Q$377,5,0)</f>
        <v>89</v>
      </c>
      <c r="S90" s="14">
        <f>VLOOKUP($A90,'[1]2'!$A$3:$Q$377,6,0)</f>
        <v>6</v>
      </c>
      <c r="T90" s="14">
        <f>VLOOKUP($A90,'[1]2'!$A$3:$Q$377,8,0)</f>
        <v>87</v>
      </c>
      <c r="U90" s="14">
        <f>VLOOKUP($A90,'[1]2'!$A$3:$Q$377,9,0)</f>
        <v>92</v>
      </c>
      <c r="V90" s="14">
        <f>VLOOKUP($A90,'[1]2'!$A$3:$Q$377,5,0)+VLOOKUP($A90,'[1]2'!$A$3:$Q$377,6,0)</f>
        <v>95</v>
      </c>
      <c r="W90" s="14">
        <f>VLOOKUP($A90,'[1]2'!$A$3:$Q$377,8,0)+VLOOKUP($A90,'[1]2'!$A$3:$Q$377,9,0)</f>
        <v>179</v>
      </c>
      <c r="X90" s="14">
        <f>VLOOKUP($A90,'[1]2'!$A$3:$Q$377,5,0)+VLOOKUP($A90,'[1]2'!$A$3:$Q$377,8,0)</f>
        <v>176</v>
      </c>
      <c r="Y90" s="14">
        <f>VLOOKUP($A90,'[1]2'!$A$3:$Q$377,6,0)+VLOOKUP($A90,'[1]2'!$A$3:$Q$377,9,0)</f>
        <v>98</v>
      </c>
      <c r="Z90" s="17">
        <f>VLOOKUP($A90,'[1]2'!$A$3:$Q$377,7,0)</f>
        <v>93</v>
      </c>
      <c r="AA90" s="17">
        <f>VLOOKUP($A90,'[1]2'!$A$3:$Q$377,10,0)</f>
        <v>140</v>
      </c>
      <c r="AB90" s="14">
        <f>VLOOKUP($A90,'[1]2'!$A$3:$Q$377,11,0)</f>
        <v>15</v>
      </c>
      <c r="AC90" s="14">
        <f>VLOOKUP($A90,'[1]2'!$A$3:$Q$377,12,0)</f>
        <v>8</v>
      </c>
      <c r="AD90" s="14">
        <f>VLOOKUP($A90,'[1]2'!$A$3:$Q$377,14,0)</f>
        <v>21</v>
      </c>
      <c r="AE90" s="14">
        <f>VLOOKUP($A90,'[1]2'!$A$3:$Q$377,15,0)</f>
        <v>14</v>
      </c>
      <c r="AF90" s="14">
        <f>VLOOKUP($A90,'[1]2'!$A$3:$Q$377,11,0)+VLOOKUP($A90,'[1]2'!$A$3:$Q$377,12,0)</f>
        <v>23</v>
      </c>
      <c r="AG90" s="14">
        <f>VLOOKUP($A90,'[1]2'!$A$3:$Q$377,14,0)+VLOOKUP($A90,'[1]2'!$A$3:$Q$377,15,0)</f>
        <v>35</v>
      </c>
      <c r="AH90" s="14">
        <f>VLOOKUP($A90,'[1]2'!$A$3:$Q$377,11,0)+VLOOKUP($A90,'[1]2'!$A$3:$Q$377,14,0)</f>
        <v>36</v>
      </c>
      <c r="AI90" s="14">
        <f>VLOOKUP($A90,'[1]2'!$A$3:$Q$377,12,0)+VLOOKUP($A90,'[1]2'!$A$3:$Q$377,15,0)</f>
        <v>22</v>
      </c>
      <c r="AJ90" s="17">
        <f>VLOOKUP($A90,'[1]2'!$A$3:$Q$377,13,0)</f>
        <v>19</v>
      </c>
      <c r="AK90" s="17">
        <f>VLOOKUP($A90,'[1]2'!$A$3:$Q$377,16,0)</f>
        <v>26</v>
      </c>
      <c r="AL90" s="18" t="str">
        <f>VLOOKUP($A90,'[1]4'!$A$3:$Q$377,14,0)</f>
        <v/>
      </c>
    </row>
    <row r="91" spans="1:38" ht="13.2">
      <c r="A91" s="11">
        <v>110</v>
      </c>
      <c r="B91" s="12" t="s">
        <v>133</v>
      </c>
      <c r="C91" s="13" t="s">
        <v>92</v>
      </c>
      <c r="D91" s="14" t="s">
        <v>112</v>
      </c>
      <c r="E91" s="15">
        <f t="shared" si="11"/>
        <v>421</v>
      </c>
      <c r="F91" s="15">
        <f t="shared" si="12"/>
        <v>373</v>
      </c>
      <c r="G91" s="15">
        <f t="shared" si="13"/>
        <v>177</v>
      </c>
      <c r="H91" s="15">
        <f t="shared" si="14"/>
        <v>135</v>
      </c>
      <c r="I91" s="15">
        <f t="shared" si="15"/>
        <v>8</v>
      </c>
      <c r="J91" s="15">
        <f t="shared" si="16"/>
        <v>101</v>
      </c>
      <c r="K91" s="15">
        <f t="shared" si="17"/>
        <v>375</v>
      </c>
      <c r="L91" s="15">
        <f t="shared" si="18"/>
        <v>46</v>
      </c>
      <c r="M91" s="15">
        <f t="shared" si="19"/>
        <v>185</v>
      </c>
      <c r="N91" s="15">
        <f t="shared" si="19"/>
        <v>236</v>
      </c>
      <c r="O91" s="15">
        <f t="shared" si="20"/>
        <v>312</v>
      </c>
      <c r="P91" s="15">
        <f t="shared" si="21"/>
        <v>109</v>
      </c>
      <c r="Q91" s="14"/>
      <c r="R91" s="14">
        <f>VLOOKUP($A91,'[1]2'!$A$3:$Q$377,5,0)</f>
        <v>159</v>
      </c>
      <c r="S91" s="14">
        <f>VLOOKUP($A91,'[1]2'!$A$3:$Q$377,6,0)</f>
        <v>6</v>
      </c>
      <c r="T91" s="14">
        <f>VLOOKUP($A91,'[1]2'!$A$3:$Q$377,8,0)</f>
        <v>117</v>
      </c>
      <c r="U91" s="14">
        <f>VLOOKUP($A91,'[1]2'!$A$3:$Q$377,9,0)</f>
        <v>93</v>
      </c>
      <c r="V91" s="14">
        <f>VLOOKUP($A91,'[1]2'!$A$3:$Q$377,5,0)+VLOOKUP($A91,'[1]2'!$A$3:$Q$377,6,0)</f>
        <v>165</v>
      </c>
      <c r="W91" s="14">
        <f>VLOOKUP($A91,'[1]2'!$A$3:$Q$377,8,0)+VLOOKUP($A91,'[1]2'!$A$3:$Q$377,9,0)</f>
        <v>210</v>
      </c>
      <c r="X91" s="14">
        <f>VLOOKUP($A91,'[1]2'!$A$3:$Q$377,5,0)+VLOOKUP($A91,'[1]2'!$A$3:$Q$377,8,0)</f>
        <v>276</v>
      </c>
      <c r="Y91" s="14">
        <f>VLOOKUP($A91,'[1]2'!$A$3:$Q$377,6,0)+VLOOKUP($A91,'[1]2'!$A$3:$Q$377,9,0)</f>
        <v>99</v>
      </c>
      <c r="Z91" s="17">
        <f>VLOOKUP($A91,'[1]2'!$A$3:$Q$377,7,0)</f>
        <v>162</v>
      </c>
      <c r="AA91" s="17">
        <f>VLOOKUP($A91,'[1]2'!$A$3:$Q$377,10,0)</f>
        <v>170</v>
      </c>
      <c r="AB91" s="14">
        <f>VLOOKUP($A91,'[1]2'!$A$3:$Q$377,11,0)</f>
        <v>18</v>
      </c>
      <c r="AC91" s="14">
        <f>VLOOKUP($A91,'[1]2'!$A$3:$Q$377,12,0)</f>
        <v>2</v>
      </c>
      <c r="AD91" s="14">
        <f>VLOOKUP($A91,'[1]2'!$A$3:$Q$377,14,0)</f>
        <v>18</v>
      </c>
      <c r="AE91" s="14">
        <f>VLOOKUP($A91,'[1]2'!$A$3:$Q$377,15,0)</f>
        <v>8</v>
      </c>
      <c r="AF91" s="14">
        <f>VLOOKUP($A91,'[1]2'!$A$3:$Q$377,11,0)+VLOOKUP($A91,'[1]2'!$A$3:$Q$377,12,0)</f>
        <v>20</v>
      </c>
      <c r="AG91" s="14">
        <f>VLOOKUP($A91,'[1]2'!$A$3:$Q$377,14,0)+VLOOKUP($A91,'[1]2'!$A$3:$Q$377,15,0)</f>
        <v>26</v>
      </c>
      <c r="AH91" s="14">
        <f>VLOOKUP($A91,'[1]2'!$A$3:$Q$377,11,0)+VLOOKUP($A91,'[1]2'!$A$3:$Q$377,14,0)</f>
        <v>36</v>
      </c>
      <c r="AI91" s="14">
        <f>VLOOKUP($A91,'[1]2'!$A$3:$Q$377,12,0)+VLOOKUP($A91,'[1]2'!$A$3:$Q$377,15,0)</f>
        <v>10</v>
      </c>
      <c r="AJ91" s="17">
        <f>VLOOKUP($A91,'[1]2'!$A$3:$Q$377,13,0)</f>
        <v>19</v>
      </c>
      <c r="AK91" s="17">
        <f>VLOOKUP($A91,'[1]2'!$A$3:$Q$377,16,0)</f>
        <v>22</v>
      </c>
      <c r="AL91" s="18" t="str">
        <f>VLOOKUP($A91,'[1]4'!$A$3:$Q$377,14,0)</f>
        <v/>
      </c>
    </row>
    <row r="92" spans="1:38" ht="13.2">
      <c r="A92" s="11">
        <v>111</v>
      </c>
      <c r="B92" s="12" t="s">
        <v>134</v>
      </c>
      <c r="C92" s="13" t="s">
        <v>90</v>
      </c>
      <c r="D92" s="14" t="s">
        <v>135</v>
      </c>
      <c r="E92" s="15">
        <f t="shared" si="11"/>
        <v>27021</v>
      </c>
      <c r="F92" s="15">
        <f t="shared" si="12"/>
        <v>16620</v>
      </c>
      <c r="G92" s="15">
        <f t="shared" si="13"/>
        <v>3193</v>
      </c>
      <c r="H92" s="15">
        <f t="shared" si="14"/>
        <v>6274</v>
      </c>
      <c r="I92" s="15">
        <f t="shared" si="15"/>
        <v>1363</v>
      </c>
      <c r="J92" s="15">
        <f t="shared" si="16"/>
        <v>16191</v>
      </c>
      <c r="K92" s="15">
        <f t="shared" si="17"/>
        <v>23938</v>
      </c>
      <c r="L92" s="15">
        <f t="shared" si="18"/>
        <v>3083</v>
      </c>
      <c r="M92" s="15">
        <f t="shared" si="19"/>
        <v>4556</v>
      </c>
      <c r="N92" s="15">
        <f t="shared" si="19"/>
        <v>22465</v>
      </c>
      <c r="O92" s="15">
        <f t="shared" si="20"/>
        <v>9467</v>
      </c>
      <c r="P92" s="15">
        <f t="shared" si="21"/>
        <v>17554</v>
      </c>
      <c r="Q92" s="14"/>
      <c r="R92" s="14">
        <f>VLOOKUP($A92,'[1]2'!$A$3:$Q$377,5,0)</f>
        <v>2964</v>
      </c>
      <c r="S92" s="14">
        <f>VLOOKUP($A92,'[1]2'!$A$3:$Q$377,6,0)</f>
        <v>1092</v>
      </c>
      <c r="T92" s="14">
        <f>VLOOKUP($A92,'[1]2'!$A$3:$Q$377,8,0)</f>
        <v>5755</v>
      </c>
      <c r="U92" s="14">
        <f>VLOOKUP($A92,'[1]2'!$A$3:$Q$377,9,0)</f>
        <v>14127</v>
      </c>
      <c r="V92" s="14">
        <f>VLOOKUP($A92,'[1]2'!$A$3:$Q$377,5,0)+VLOOKUP($A92,'[1]2'!$A$3:$Q$377,6,0)</f>
        <v>4056</v>
      </c>
      <c r="W92" s="14">
        <f>VLOOKUP($A92,'[1]2'!$A$3:$Q$377,8,0)+VLOOKUP($A92,'[1]2'!$A$3:$Q$377,9,0)</f>
        <v>19882</v>
      </c>
      <c r="X92" s="14">
        <f>VLOOKUP($A92,'[1]2'!$A$3:$Q$377,5,0)+VLOOKUP($A92,'[1]2'!$A$3:$Q$377,8,0)</f>
        <v>8719</v>
      </c>
      <c r="Y92" s="14">
        <f>VLOOKUP($A92,'[1]2'!$A$3:$Q$377,6,0)+VLOOKUP($A92,'[1]2'!$A$3:$Q$377,9,0)</f>
        <v>15219</v>
      </c>
      <c r="Z92" s="17">
        <f>VLOOKUP($A92,'[1]2'!$A$3:$Q$377,7,0)</f>
        <v>3512</v>
      </c>
      <c r="AA92" s="17">
        <f>VLOOKUP($A92,'[1]2'!$A$3:$Q$377,10,0)</f>
        <v>12179</v>
      </c>
      <c r="AB92" s="14">
        <f>VLOOKUP($A92,'[1]2'!$A$3:$Q$377,11,0)</f>
        <v>229</v>
      </c>
      <c r="AC92" s="14">
        <f>VLOOKUP($A92,'[1]2'!$A$3:$Q$377,12,0)</f>
        <v>271</v>
      </c>
      <c r="AD92" s="14">
        <f>VLOOKUP($A92,'[1]2'!$A$3:$Q$377,14,0)</f>
        <v>519</v>
      </c>
      <c r="AE92" s="14">
        <f>VLOOKUP($A92,'[1]2'!$A$3:$Q$377,15,0)</f>
        <v>2064</v>
      </c>
      <c r="AF92" s="14">
        <f>VLOOKUP($A92,'[1]2'!$A$3:$Q$377,11,0)+VLOOKUP($A92,'[1]2'!$A$3:$Q$377,12,0)</f>
        <v>500</v>
      </c>
      <c r="AG92" s="14">
        <f>VLOOKUP($A92,'[1]2'!$A$3:$Q$377,14,0)+VLOOKUP($A92,'[1]2'!$A$3:$Q$377,15,0)</f>
        <v>2583</v>
      </c>
      <c r="AH92" s="14">
        <f>VLOOKUP($A92,'[1]2'!$A$3:$Q$377,11,0)+VLOOKUP($A92,'[1]2'!$A$3:$Q$377,14,0)</f>
        <v>748</v>
      </c>
      <c r="AI92" s="14">
        <f>VLOOKUP($A92,'[1]2'!$A$3:$Q$377,12,0)+VLOOKUP($A92,'[1]2'!$A$3:$Q$377,15,0)</f>
        <v>2335</v>
      </c>
      <c r="AJ92" s="17">
        <f>VLOOKUP($A92,'[1]2'!$A$3:$Q$377,13,0)</f>
        <v>246</v>
      </c>
      <c r="AK92" s="17">
        <f>VLOOKUP($A92,'[1]2'!$A$3:$Q$377,16,0)</f>
        <v>683</v>
      </c>
      <c r="AL92" s="18" t="str">
        <f>VLOOKUP($A92,'[1]4'!$A$3:$Q$377,14,0)</f>
        <v/>
      </c>
    </row>
    <row r="93" spans="1:38" ht="13.2">
      <c r="A93" s="11">
        <v>112</v>
      </c>
      <c r="B93" s="12" t="s">
        <v>136</v>
      </c>
      <c r="C93" s="13" t="s">
        <v>92</v>
      </c>
      <c r="D93" s="14" t="s">
        <v>135</v>
      </c>
      <c r="E93" s="15">
        <f t="shared" si="11"/>
        <v>277</v>
      </c>
      <c r="F93" s="15">
        <f t="shared" si="12"/>
        <v>247</v>
      </c>
      <c r="G93" s="15">
        <f t="shared" si="13"/>
        <v>123</v>
      </c>
      <c r="H93" s="15">
        <f t="shared" si="14"/>
        <v>86</v>
      </c>
      <c r="I93" s="15">
        <f t="shared" si="15"/>
        <v>5</v>
      </c>
      <c r="J93" s="15">
        <f t="shared" si="16"/>
        <v>63</v>
      </c>
      <c r="K93" s="15">
        <f t="shared" si="17"/>
        <v>256</v>
      </c>
      <c r="L93" s="15">
        <f t="shared" si="18"/>
        <v>21</v>
      </c>
      <c r="M93" s="15">
        <f t="shared" si="19"/>
        <v>128</v>
      </c>
      <c r="N93" s="15">
        <f t="shared" si="19"/>
        <v>149</v>
      </c>
      <c r="O93" s="15">
        <f t="shared" si="20"/>
        <v>209</v>
      </c>
      <c r="P93" s="15">
        <f t="shared" si="21"/>
        <v>68</v>
      </c>
      <c r="Q93" s="14"/>
      <c r="R93" s="14">
        <f>VLOOKUP($A93,'[1]2'!$A$3:$Q$377,5,0)</f>
        <v>112</v>
      </c>
      <c r="S93" s="14">
        <f>VLOOKUP($A93,'[1]2'!$A$3:$Q$377,6,0)</f>
        <v>4</v>
      </c>
      <c r="T93" s="14">
        <f>VLOOKUP($A93,'[1]2'!$A$3:$Q$377,8,0)</f>
        <v>81</v>
      </c>
      <c r="U93" s="14">
        <f>VLOOKUP($A93,'[1]2'!$A$3:$Q$377,9,0)</f>
        <v>59</v>
      </c>
      <c r="V93" s="14">
        <f>VLOOKUP($A93,'[1]2'!$A$3:$Q$377,5,0)+VLOOKUP($A93,'[1]2'!$A$3:$Q$377,6,0)</f>
        <v>116</v>
      </c>
      <c r="W93" s="14">
        <f>VLOOKUP($A93,'[1]2'!$A$3:$Q$377,8,0)+VLOOKUP($A93,'[1]2'!$A$3:$Q$377,9,0)</f>
        <v>140</v>
      </c>
      <c r="X93" s="14">
        <f>VLOOKUP($A93,'[1]2'!$A$3:$Q$377,5,0)+VLOOKUP($A93,'[1]2'!$A$3:$Q$377,8,0)</f>
        <v>193</v>
      </c>
      <c r="Y93" s="14">
        <f>VLOOKUP($A93,'[1]2'!$A$3:$Q$377,6,0)+VLOOKUP($A93,'[1]2'!$A$3:$Q$377,9,0)</f>
        <v>63</v>
      </c>
      <c r="Z93" s="17">
        <f>VLOOKUP($A93,'[1]2'!$A$3:$Q$377,7,0)</f>
        <v>114</v>
      </c>
      <c r="AA93" s="17">
        <f>VLOOKUP($A93,'[1]2'!$A$3:$Q$377,10,0)</f>
        <v>114</v>
      </c>
      <c r="AB93" s="14">
        <f>VLOOKUP($A93,'[1]2'!$A$3:$Q$377,11,0)</f>
        <v>11</v>
      </c>
      <c r="AC93" s="14">
        <f>VLOOKUP($A93,'[1]2'!$A$3:$Q$377,12,0)</f>
        <v>1</v>
      </c>
      <c r="AD93" s="14">
        <f>VLOOKUP($A93,'[1]2'!$A$3:$Q$377,14,0)</f>
        <v>5</v>
      </c>
      <c r="AE93" s="14">
        <f>VLOOKUP($A93,'[1]2'!$A$3:$Q$377,15,0)</f>
        <v>4</v>
      </c>
      <c r="AF93" s="14">
        <f>VLOOKUP($A93,'[1]2'!$A$3:$Q$377,11,0)+VLOOKUP($A93,'[1]2'!$A$3:$Q$377,12,0)</f>
        <v>12</v>
      </c>
      <c r="AG93" s="14">
        <f>VLOOKUP($A93,'[1]2'!$A$3:$Q$377,14,0)+VLOOKUP($A93,'[1]2'!$A$3:$Q$377,15,0)</f>
        <v>9</v>
      </c>
      <c r="AH93" s="14">
        <f>VLOOKUP($A93,'[1]2'!$A$3:$Q$377,11,0)+VLOOKUP($A93,'[1]2'!$A$3:$Q$377,14,0)</f>
        <v>16</v>
      </c>
      <c r="AI93" s="14">
        <f>VLOOKUP($A93,'[1]2'!$A$3:$Q$377,12,0)+VLOOKUP($A93,'[1]2'!$A$3:$Q$377,15,0)</f>
        <v>5</v>
      </c>
      <c r="AJ93" s="17">
        <f>VLOOKUP($A93,'[1]2'!$A$3:$Q$377,13,0)</f>
        <v>12</v>
      </c>
      <c r="AK93" s="17">
        <f>VLOOKUP($A93,'[1]2'!$A$3:$Q$377,16,0)</f>
        <v>7</v>
      </c>
      <c r="AL93" s="18" t="str">
        <f>VLOOKUP($A93,'[1]4'!$A$3:$Q$377,14,0)</f>
        <v/>
      </c>
    </row>
    <row r="94" spans="1:38" ht="13.2">
      <c r="A94" s="11">
        <v>113</v>
      </c>
      <c r="B94" s="12" t="s">
        <v>137</v>
      </c>
      <c r="C94" s="13" t="s">
        <v>92</v>
      </c>
      <c r="D94" s="14" t="s">
        <v>135</v>
      </c>
      <c r="E94" s="15">
        <f t="shared" si="11"/>
        <v>488</v>
      </c>
      <c r="F94" s="15">
        <f t="shared" si="12"/>
        <v>379</v>
      </c>
      <c r="G94" s="15">
        <f t="shared" si="13"/>
        <v>201</v>
      </c>
      <c r="H94" s="15">
        <f t="shared" si="14"/>
        <v>104</v>
      </c>
      <c r="I94" s="15">
        <f t="shared" si="15"/>
        <v>62</v>
      </c>
      <c r="J94" s="15">
        <f t="shared" si="16"/>
        <v>121</v>
      </c>
      <c r="K94" s="15">
        <f t="shared" si="17"/>
        <v>416</v>
      </c>
      <c r="L94" s="15">
        <f t="shared" si="18"/>
        <v>72</v>
      </c>
      <c r="M94" s="15">
        <f t="shared" si="19"/>
        <v>263</v>
      </c>
      <c r="N94" s="15">
        <f t="shared" si="19"/>
        <v>225</v>
      </c>
      <c r="O94" s="15">
        <f t="shared" si="20"/>
        <v>305</v>
      </c>
      <c r="P94" s="15">
        <f t="shared" si="21"/>
        <v>183</v>
      </c>
      <c r="Q94" s="14"/>
      <c r="R94" s="14">
        <f>VLOOKUP($A94,'[1]2'!$A$3:$Q$377,5,0)</f>
        <v>188</v>
      </c>
      <c r="S94" s="14">
        <f>VLOOKUP($A94,'[1]2'!$A$3:$Q$377,6,0)</f>
        <v>15</v>
      </c>
      <c r="T94" s="14">
        <f>VLOOKUP($A94,'[1]2'!$A$3:$Q$377,8,0)</f>
        <v>101</v>
      </c>
      <c r="U94" s="14">
        <f>VLOOKUP($A94,'[1]2'!$A$3:$Q$377,9,0)</f>
        <v>112</v>
      </c>
      <c r="V94" s="14">
        <f>VLOOKUP($A94,'[1]2'!$A$3:$Q$377,5,0)+VLOOKUP($A94,'[1]2'!$A$3:$Q$377,6,0)</f>
        <v>203</v>
      </c>
      <c r="W94" s="14">
        <f>VLOOKUP($A94,'[1]2'!$A$3:$Q$377,8,0)+VLOOKUP($A94,'[1]2'!$A$3:$Q$377,9,0)</f>
        <v>213</v>
      </c>
      <c r="X94" s="14">
        <f>VLOOKUP($A94,'[1]2'!$A$3:$Q$377,5,0)+VLOOKUP($A94,'[1]2'!$A$3:$Q$377,8,0)</f>
        <v>289</v>
      </c>
      <c r="Y94" s="14">
        <f>VLOOKUP($A94,'[1]2'!$A$3:$Q$377,6,0)+VLOOKUP($A94,'[1]2'!$A$3:$Q$377,9,0)</f>
        <v>127</v>
      </c>
      <c r="Z94" s="17">
        <f>VLOOKUP($A94,'[1]2'!$A$3:$Q$377,7,0)</f>
        <v>198</v>
      </c>
      <c r="AA94" s="17">
        <f>VLOOKUP($A94,'[1]2'!$A$3:$Q$377,10,0)</f>
        <v>163</v>
      </c>
      <c r="AB94" s="14">
        <f>VLOOKUP($A94,'[1]2'!$A$3:$Q$377,11,0)</f>
        <v>13</v>
      </c>
      <c r="AC94" s="14">
        <f>VLOOKUP($A94,'[1]2'!$A$3:$Q$377,12,0)</f>
        <v>47</v>
      </c>
      <c r="AD94" s="14">
        <f>VLOOKUP($A94,'[1]2'!$A$3:$Q$377,14,0)</f>
        <v>3</v>
      </c>
      <c r="AE94" s="14">
        <f>VLOOKUP($A94,'[1]2'!$A$3:$Q$377,15,0)</f>
        <v>9</v>
      </c>
      <c r="AF94" s="14">
        <f>VLOOKUP($A94,'[1]2'!$A$3:$Q$377,11,0)+VLOOKUP($A94,'[1]2'!$A$3:$Q$377,12,0)</f>
        <v>60</v>
      </c>
      <c r="AG94" s="14">
        <f>VLOOKUP($A94,'[1]2'!$A$3:$Q$377,14,0)+VLOOKUP($A94,'[1]2'!$A$3:$Q$377,15,0)</f>
        <v>12</v>
      </c>
      <c r="AH94" s="14">
        <f>VLOOKUP($A94,'[1]2'!$A$3:$Q$377,11,0)+VLOOKUP($A94,'[1]2'!$A$3:$Q$377,14,0)</f>
        <v>16</v>
      </c>
      <c r="AI94" s="14">
        <f>VLOOKUP($A94,'[1]2'!$A$3:$Q$377,12,0)+VLOOKUP($A94,'[1]2'!$A$3:$Q$377,15,0)</f>
        <v>56</v>
      </c>
      <c r="AJ94" s="17">
        <f>VLOOKUP($A94,'[1]2'!$A$3:$Q$377,13,0)</f>
        <v>14</v>
      </c>
      <c r="AK94" s="17">
        <f>VLOOKUP($A94,'[1]2'!$A$3:$Q$377,16,0)</f>
        <v>4</v>
      </c>
      <c r="AL94" s="18" t="str">
        <f>VLOOKUP($A94,'[1]4'!$A$3:$Q$377,14,0)</f>
        <v/>
      </c>
    </row>
    <row r="95" spans="1:38" ht="13.2">
      <c r="A95" s="11">
        <v>114</v>
      </c>
      <c r="B95" s="12" t="s">
        <v>138</v>
      </c>
      <c r="C95" s="13" t="s">
        <v>92</v>
      </c>
      <c r="D95" s="14" t="s">
        <v>135</v>
      </c>
      <c r="E95" s="15">
        <f t="shared" si="11"/>
        <v>938</v>
      </c>
      <c r="F95" s="15">
        <f t="shared" si="12"/>
        <v>684</v>
      </c>
      <c r="G95" s="15">
        <f t="shared" si="13"/>
        <v>395</v>
      </c>
      <c r="H95" s="15">
        <f t="shared" si="14"/>
        <v>155</v>
      </c>
      <c r="I95" s="15">
        <f t="shared" si="15"/>
        <v>125</v>
      </c>
      <c r="J95" s="15">
        <f t="shared" si="16"/>
        <v>263</v>
      </c>
      <c r="K95" s="15">
        <f t="shared" si="17"/>
        <v>906</v>
      </c>
      <c r="L95" s="15">
        <f t="shared" si="18"/>
        <v>32</v>
      </c>
      <c r="M95" s="15">
        <f t="shared" si="19"/>
        <v>520</v>
      </c>
      <c r="N95" s="15">
        <f t="shared" si="19"/>
        <v>418</v>
      </c>
      <c r="O95" s="15">
        <f t="shared" si="20"/>
        <v>550</v>
      </c>
      <c r="P95" s="15">
        <f t="shared" si="21"/>
        <v>388</v>
      </c>
      <c r="Q95" s="14"/>
      <c r="R95" s="14">
        <f>VLOOKUP($A95,'[1]2'!$A$3:$Q$377,5,0)</f>
        <v>384</v>
      </c>
      <c r="S95" s="14">
        <f>VLOOKUP($A95,'[1]2'!$A$3:$Q$377,6,0)</f>
        <v>121</v>
      </c>
      <c r="T95" s="14">
        <f>VLOOKUP($A95,'[1]2'!$A$3:$Q$377,8,0)</f>
        <v>147</v>
      </c>
      <c r="U95" s="14">
        <f>VLOOKUP($A95,'[1]2'!$A$3:$Q$377,9,0)</f>
        <v>254</v>
      </c>
      <c r="V95" s="14">
        <f>VLOOKUP($A95,'[1]2'!$A$3:$Q$377,5,0)+VLOOKUP($A95,'[1]2'!$A$3:$Q$377,6,0)</f>
        <v>505</v>
      </c>
      <c r="W95" s="14">
        <f>VLOOKUP($A95,'[1]2'!$A$3:$Q$377,8,0)+VLOOKUP($A95,'[1]2'!$A$3:$Q$377,9,0)</f>
        <v>401</v>
      </c>
      <c r="X95" s="14">
        <f>VLOOKUP($A95,'[1]2'!$A$3:$Q$377,5,0)+VLOOKUP($A95,'[1]2'!$A$3:$Q$377,8,0)</f>
        <v>531</v>
      </c>
      <c r="Y95" s="14">
        <f>VLOOKUP($A95,'[1]2'!$A$3:$Q$377,6,0)+VLOOKUP($A95,'[1]2'!$A$3:$Q$377,9,0)</f>
        <v>375</v>
      </c>
      <c r="Z95" s="17">
        <f>VLOOKUP($A95,'[1]2'!$A$3:$Q$377,7,0)</f>
        <v>415</v>
      </c>
      <c r="AA95" s="17">
        <f>VLOOKUP($A95,'[1]2'!$A$3:$Q$377,10,0)</f>
        <v>244</v>
      </c>
      <c r="AB95" s="14">
        <f>VLOOKUP($A95,'[1]2'!$A$3:$Q$377,11,0)</f>
        <v>11</v>
      </c>
      <c r="AC95" s="14">
        <f>VLOOKUP($A95,'[1]2'!$A$3:$Q$377,12,0)</f>
        <v>4</v>
      </c>
      <c r="AD95" s="14">
        <f>VLOOKUP($A95,'[1]2'!$A$3:$Q$377,14,0)</f>
        <v>8</v>
      </c>
      <c r="AE95" s="14">
        <f>VLOOKUP($A95,'[1]2'!$A$3:$Q$377,15,0)</f>
        <v>9</v>
      </c>
      <c r="AF95" s="14">
        <f>VLOOKUP($A95,'[1]2'!$A$3:$Q$377,11,0)+VLOOKUP($A95,'[1]2'!$A$3:$Q$377,12,0)</f>
        <v>15</v>
      </c>
      <c r="AG95" s="14">
        <f>VLOOKUP($A95,'[1]2'!$A$3:$Q$377,14,0)+VLOOKUP($A95,'[1]2'!$A$3:$Q$377,15,0)</f>
        <v>17</v>
      </c>
      <c r="AH95" s="14">
        <f>VLOOKUP($A95,'[1]2'!$A$3:$Q$377,11,0)+VLOOKUP($A95,'[1]2'!$A$3:$Q$377,14,0)</f>
        <v>19</v>
      </c>
      <c r="AI95" s="14">
        <f>VLOOKUP($A95,'[1]2'!$A$3:$Q$377,12,0)+VLOOKUP($A95,'[1]2'!$A$3:$Q$377,15,0)</f>
        <v>13</v>
      </c>
      <c r="AJ95" s="17">
        <f>VLOOKUP($A95,'[1]2'!$A$3:$Q$377,13,0)</f>
        <v>13</v>
      </c>
      <c r="AK95" s="17">
        <f>VLOOKUP($A95,'[1]2'!$A$3:$Q$377,16,0)</f>
        <v>12</v>
      </c>
      <c r="AL95" s="18" t="str">
        <f>VLOOKUP($A95,'[1]4'!$A$3:$Q$377,14,0)</f>
        <v/>
      </c>
    </row>
    <row r="96" spans="1:38" ht="13.2">
      <c r="A96" s="11">
        <v>116</v>
      </c>
      <c r="B96" s="12" t="s">
        <v>139</v>
      </c>
      <c r="C96" s="13" t="s">
        <v>92</v>
      </c>
      <c r="D96" s="14" t="s">
        <v>135</v>
      </c>
      <c r="E96" s="15">
        <f t="shared" si="11"/>
        <v>558</v>
      </c>
      <c r="F96" s="15">
        <f t="shared" si="12"/>
        <v>366</v>
      </c>
      <c r="G96" s="15">
        <f t="shared" si="13"/>
        <v>173</v>
      </c>
      <c r="H96" s="15">
        <f t="shared" si="14"/>
        <v>94</v>
      </c>
      <c r="I96" s="15">
        <f t="shared" si="15"/>
        <v>80</v>
      </c>
      <c r="J96" s="15">
        <f t="shared" si="16"/>
        <v>211</v>
      </c>
      <c r="K96" s="15">
        <f t="shared" si="17"/>
        <v>447</v>
      </c>
      <c r="L96" s="15">
        <f t="shared" si="18"/>
        <v>111</v>
      </c>
      <c r="M96" s="15">
        <f t="shared" si="19"/>
        <v>253</v>
      </c>
      <c r="N96" s="15">
        <f t="shared" si="19"/>
        <v>305</v>
      </c>
      <c r="O96" s="15">
        <f t="shared" si="20"/>
        <v>267</v>
      </c>
      <c r="P96" s="15">
        <f t="shared" si="21"/>
        <v>291</v>
      </c>
      <c r="Q96" s="14"/>
      <c r="R96" s="14">
        <f>VLOOKUP($A96,'[1]2'!$A$3:$Q$377,5,0)</f>
        <v>166</v>
      </c>
      <c r="S96" s="14">
        <f>VLOOKUP($A96,'[1]2'!$A$3:$Q$377,6,0)</f>
        <v>36</v>
      </c>
      <c r="T96" s="14">
        <f>VLOOKUP($A96,'[1]2'!$A$3:$Q$377,8,0)</f>
        <v>90</v>
      </c>
      <c r="U96" s="14">
        <f>VLOOKUP($A96,'[1]2'!$A$3:$Q$377,9,0)</f>
        <v>155</v>
      </c>
      <c r="V96" s="14">
        <f>VLOOKUP($A96,'[1]2'!$A$3:$Q$377,5,0)+VLOOKUP($A96,'[1]2'!$A$3:$Q$377,6,0)</f>
        <v>202</v>
      </c>
      <c r="W96" s="14">
        <f>VLOOKUP($A96,'[1]2'!$A$3:$Q$377,8,0)+VLOOKUP($A96,'[1]2'!$A$3:$Q$377,9,0)</f>
        <v>245</v>
      </c>
      <c r="X96" s="14">
        <f>VLOOKUP($A96,'[1]2'!$A$3:$Q$377,5,0)+VLOOKUP($A96,'[1]2'!$A$3:$Q$377,8,0)</f>
        <v>256</v>
      </c>
      <c r="Y96" s="14">
        <f>VLOOKUP($A96,'[1]2'!$A$3:$Q$377,6,0)+VLOOKUP($A96,'[1]2'!$A$3:$Q$377,9,0)</f>
        <v>191</v>
      </c>
      <c r="Z96" s="17">
        <f>VLOOKUP($A96,'[1]2'!$A$3:$Q$377,7,0)</f>
        <v>181</v>
      </c>
      <c r="AA96" s="17">
        <f>VLOOKUP($A96,'[1]2'!$A$3:$Q$377,10,0)</f>
        <v>170</v>
      </c>
      <c r="AB96" s="14">
        <f>VLOOKUP($A96,'[1]2'!$A$3:$Q$377,11,0)</f>
        <v>7</v>
      </c>
      <c r="AC96" s="14">
        <f>VLOOKUP($A96,'[1]2'!$A$3:$Q$377,12,0)</f>
        <v>44</v>
      </c>
      <c r="AD96" s="14">
        <f>VLOOKUP($A96,'[1]2'!$A$3:$Q$377,14,0)</f>
        <v>4</v>
      </c>
      <c r="AE96" s="14">
        <f>VLOOKUP($A96,'[1]2'!$A$3:$Q$377,15,0)</f>
        <v>56</v>
      </c>
      <c r="AF96" s="14">
        <f>VLOOKUP($A96,'[1]2'!$A$3:$Q$377,11,0)+VLOOKUP($A96,'[1]2'!$A$3:$Q$377,12,0)</f>
        <v>51</v>
      </c>
      <c r="AG96" s="14">
        <f>VLOOKUP($A96,'[1]2'!$A$3:$Q$377,14,0)+VLOOKUP($A96,'[1]2'!$A$3:$Q$377,15,0)</f>
        <v>60</v>
      </c>
      <c r="AH96" s="14">
        <f>VLOOKUP($A96,'[1]2'!$A$3:$Q$377,11,0)+VLOOKUP($A96,'[1]2'!$A$3:$Q$377,14,0)</f>
        <v>11</v>
      </c>
      <c r="AI96" s="14">
        <f>VLOOKUP($A96,'[1]2'!$A$3:$Q$377,12,0)+VLOOKUP($A96,'[1]2'!$A$3:$Q$377,15,0)</f>
        <v>100</v>
      </c>
      <c r="AJ96" s="17">
        <f>VLOOKUP($A96,'[1]2'!$A$3:$Q$377,13,0)</f>
        <v>7</v>
      </c>
      <c r="AK96" s="17">
        <f>VLOOKUP($A96,'[1]2'!$A$3:$Q$377,16,0)</f>
        <v>8</v>
      </c>
      <c r="AL96" s="18" t="str">
        <f>VLOOKUP($A96,'[1]4'!$A$3:$Q$377,14,0)</f>
        <v/>
      </c>
    </row>
    <row r="97" spans="1:38" ht="13.2">
      <c r="A97" s="11">
        <v>117</v>
      </c>
      <c r="B97" s="12" t="s">
        <v>140</v>
      </c>
      <c r="C97" s="13" t="s">
        <v>92</v>
      </c>
      <c r="D97" s="14" t="s">
        <v>135</v>
      </c>
      <c r="E97" s="15">
        <f t="shared" si="11"/>
        <v>426</v>
      </c>
      <c r="F97" s="15">
        <f t="shared" si="12"/>
        <v>363</v>
      </c>
      <c r="G97" s="15">
        <f t="shared" si="13"/>
        <v>158</v>
      </c>
      <c r="H97" s="15">
        <f t="shared" si="14"/>
        <v>96</v>
      </c>
      <c r="I97" s="15">
        <f t="shared" si="15"/>
        <v>40</v>
      </c>
      <c r="J97" s="15">
        <f t="shared" si="16"/>
        <v>132</v>
      </c>
      <c r="K97" s="15">
        <f t="shared" si="17"/>
        <v>316</v>
      </c>
      <c r="L97" s="15">
        <f t="shared" si="18"/>
        <v>110</v>
      </c>
      <c r="M97" s="15">
        <f t="shared" si="19"/>
        <v>198</v>
      </c>
      <c r="N97" s="15">
        <f t="shared" si="19"/>
        <v>228</v>
      </c>
      <c r="O97" s="15">
        <f t="shared" si="20"/>
        <v>254</v>
      </c>
      <c r="P97" s="15">
        <f t="shared" si="21"/>
        <v>172</v>
      </c>
      <c r="Q97" s="14"/>
      <c r="R97" s="14">
        <f>VLOOKUP($A97,'[1]2'!$A$3:$Q$377,5,0)</f>
        <v>123</v>
      </c>
      <c r="S97" s="14">
        <f>VLOOKUP($A97,'[1]2'!$A$3:$Q$377,6,0)</f>
        <v>11</v>
      </c>
      <c r="T97" s="14">
        <f>VLOOKUP($A97,'[1]2'!$A$3:$Q$377,8,0)</f>
        <v>93</v>
      </c>
      <c r="U97" s="14">
        <f>VLOOKUP($A97,'[1]2'!$A$3:$Q$377,9,0)</f>
        <v>89</v>
      </c>
      <c r="V97" s="14">
        <f>VLOOKUP($A97,'[1]2'!$A$3:$Q$377,5,0)+VLOOKUP($A97,'[1]2'!$A$3:$Q$377,6,0)</f>
        <v>134</v>
      </c>
      <c r="W97" s="14">
        <f>VLOOKUP($A97,'[1]2'!$A$3:$Q$377,8,0)+VLOOKUP($A97,'[1]2'!$A$3:$Q$377,9,0)</f>
        <v>182</v>
      </c>
      <c r="X97" s="14">
        <f>VLOOKUP($A97,'[1]2'!$A$3:$Q$377,5,0)+VLOOKUP($A97,'[1]2'!$A$3:$Q$377,8,0)</f>
        <v>216</v>
      </c>
      <c r="Y97" s="14">
        <f>VLOOKUP($A97,'[1]2'!$A$3:$Q$377,6,0)+VLOOKUP($A97,'[1]2'!$A$3:$Q$377,9,0)</f>
        <v>100</v>
      </c>
      <c r="Z97" s="17">
        <f>VLOOKUP($A97,'[1]2'!$A$3:$Q$377,7,0)</f>
        <v>129</v>
      </c>
      <c r="AA97" s="17">
        <f>VLOOKUP($A97,'[1]2'!$A$3:$Q$377,10,0)</f>
        <v>143</v>
      </c>
      <c r="AB97" s="14">
        <f>VLOOKUP($A97,'[1]2'!$A$3:$Q$377,11,0)</f>
        <v>35</v>
      </c>
      <c r="AC97" s="14">
        <f>VLOOKUP($A97,'[1]2'!$A$3:$Q$377,12,0)</f>
        <v>29</v>
      </c>
      <c r="AD97" s="14">
        <f>VLOOKUP($A97,'[1]2'!$A$3:$Q$377,14,0)</f>
        <v>3</v>
      </c>
      <c r="AE97" s="14">
        <f>VLOOKUP($A97,'[1]2'!$A$3:$Q$377,15,0)</f>
        <v>43</v>
      </c>
      <c r="AF97" s="14">
        <f>VLOOKUP($A97,'[1]2'!$A$3:$Q$377,11,0)+VLOOKUP($A97,'[1]2'!$A$3:$Q$377,12,0)</f>
        <v>64</v>
      </c>
      <c r="AG97" s="14">
        <f>VLOOKUP($A97,'[1]2'!$A$3:$Q$377,14,0)+VLOOKUP($A97,'[1]2'!$A$3:$Q$377,15,0)</f>
        <v>46</v>
      </c>
      <c r="AH97" s="14">
        <f>VLOOKUP($A97,'[1]2'!$A$3:$Q$377,11,0)+VLOOKUP($A97,'[1]2'!$A$3:$Q$377,14,0)</f>
        <v>38</v>
      </c>
      <c r="AI97" s="14">
        <f>VLOOKUP($A97,'[1]2'!$A$3:$Q$377,12,0)+VLOOKUP($A97,'[1]2'!$A$3:$Q$377,15,0)</f>
        <v>72</v>
      </c>
      <c r="AJ97" s="17">
        <f>VLOOKUP($A97,'[1]2'!$A$3:$Q$377,13,0)</f>
        <v>57</v>
      </c>
      <c r="AK97" s="17">
        <f>VLOOKUP($A97,'[1]2'!$A$3:$Q$377,16,0)</f>
        <v>34</v>
      </c>
      <c r="AL97" s="18" t="str">
        <f>VLOOKUP($A97,'[1]4'!$A$3:$Q$377,14,0)</f>
        <v/>
      </c>
    </row>
    <row r="98" spans="1:38" ht="13.2">
      <c r="A98" s="11">
        <v>118</v>
      </c>
      <c r="B98" s="12" t="s">
        <v>141</v>
      </c>
      <c r="C98" s="13" t="s">
        <v>92</v>
      </c>
      <c r="D98" s="14" t="s">
        <v>135</v>
      </c>
      <c r="E98" s="15">
        <f t="shared" si="11"/>
        <v>472</v>
      </c>
      <c r="F98" s="15">
        <f t="shared" si="12"/>
        <v>392</v>
      </c>
      <c r="G98" s="15">
        <f t="shared" si="13"/>
        <v>211</v>
      </c>
      <c r="H98" s="15">
        <f t="shared" si="14"/>
        <v>90</v>
      </c>
      <c r="I98" s="15">
        <f t="shared" si="15"/>
        <v>38</v>
      </c>
      <c r="J98" s="15">
        <f t="shared" si="16"/>
        <v>133</v>
      </c>
      <c r="K98" s="15">
        <f t="shared" si="17"/>
        <v>426</v>
      </c>
      <c r="L98" s="15">
        <f t="shared" si="18"/>
        <v>46</v>
      </c>
      <c r="M98" s="15">
        <f t="shared" si="19"/>
        <v>249</v>
      </c>
      <c r="N98" s="15">
        <f t="shared" si="19"/>
        <v>223</v>
      </c>
      <c r="O98" s="15">
        <f t="shared" si="20"/>
        <v>301</v>
      </c>
      <c r="P98" s="15">
        <f t="shared" si="21"/>
        <v>171</v>
      </c>
      <c r="Q98" s="14"/>
      <c r="R98" s="14">
        <f>VLOOKUP($A98,'[1]2'!$A$3:$Q$377,5,0)</f>
        <v>198</v>
      </c>
      <c r="S98" s="14">
        <f>VLOOKUP($A98,'[1]2'!$A$3:$Q$377,6,0)</f>
        <v>23</v>
      </c>
      <c r="T98" s="14">
        <f>VLOOKUP($A98,'[1]2'!$A$3:$Q$377,8,0)</f>
        <v>90</v>
      </c>
      <c r="U98" s="14">
        <f>VLOOKUP($A98,'[1]2'!$A$3:$Q$377,9,0)</f>
        <v>115</v>
      </c>
      <c r="V98" s="14">
        <f>VLOOKUP($A98,'[1]2'!$A$3:$Q$377,5,0)+VLOOKUP($A98,'[1]2'!$A$3:$Q$377,6,0)</f>
        <v>221</v>
      </c>
      <c r="W98" s="14">
        <f>VLOOKUP($A98,'[1]2'!$A$3:$Q$377,8,0)+VLOOKUP($A98,'[1]2'!$A$3:$Q$377,9,0)</f>
        <v>205</v>
      </c>
      <c r="X98" s="14">
        <f>VLOOKUP($A98,'[1]2'!$A$3:$Q$377,5,0)+VLOOKUP($A98,'[1]2'!$A$3:$Q$377,8,0)</f>
        <v>288</v>
      </c>
      <c r="Y98" s="14">
        <f>VLOOKUP($A98,'[1]2'!$A$3:$Q$377,6,0)+VLOOKUP($A98,'[1]2'!$A$3:$Q$377,9,0)</f>
        <v>138</v>
      </c>
      <c r="Z98" s="17">
        <f>VLOOKUP($A98,'[1]2'!$A$3:$Q$377,7,0)</f>
        <v>213</v>
      </c>
      <c r="AA98" s="17">
        <f>VLOOKUP($A98,'[1]2'!$A$3:$Q$377,10,0)</f>
        <v>157</v>
      </c>
      <c r="AB98" s="14">
        <f>VLOOKUP($A98,'[1]2'!$A$3:$Q$377,11,0)</f>
        <v>13</v>
      </c>
      <c r="AC98" s="14">
        <f>VLOOKUP($A98,'[1]2'!$A$3:$Q$377,12,0)</f>
        <v>15</v>
      </c>
      <c r="AD98" s="14">
        <f>VLOOKUP($A98,'[1]2'!$A$3:$Q$377,14,0)</f>
        <v>0</v>
      </c>
      <c r="AE98" s="14">
        <f>VLOOKUP($A98,'[1]2'!$A$3:$Q$377,15,0)</f>
        <v>18</v>
      </c>
      <c r="AF98" s="14">
        <f>VLOOKUP($A98,'[1]2'!$A$3:$Q$377,11,0)+VLOOKUP($A98,'[1]2'!$A$3:$Q$377,12,0)</f>
        <v>28</v>
      </c>
      <c r="AG98" s="14">
        <f>VLOOKUP($A98,'[1]2'!$A$3:$Q$377,14,0)+VLOOKUP($A98,'[1]2'!$A$3:$Q$377,15,0)</f>
        <v>18</v>
      </c>
      <c r="AH98" s="14">
        <f>VLOOKUP($A98,'[1]2'!$A$3:$Q$377,11,0)+VLOOKUP($A98,'[1]2'!$A$3:$Q$377,14,0)</f>
        <v>13</v>
      </c>
      <c r="AI98" s="14">
        <f>VLOOKUP($A98,'[1]2'!$A$3:$Q$377,12,0)+VLOOKUP($A98,'[1]2'!$A$3:$Q$377,15,0)</f>
        <v>33</v>
      </c>
      <c r="AJ98" s="17">
        <f>VLOOKUP($A98,'[1]2'!$A$3:$Q$377,13,0)</f>
        <v>18</v>
      </c>
      <c r="AK98" s="17">
        <f>VLOOKUP($A98,'[1]2'!$A$3:$Q$377,16,0)</f>
        <v>4</v>
      </c>
      <c r="AL98" s="18" t="str">
        <f>VLOOKUP($A98,'[1]4'!$A$3:$Q$377,14,0)</f>
        <v/>
      </c>
    </row>
    <row r="99" spans="1:38" ht="13.2">
      <c r="A99" s="11">
        <v>119</v>
      </c>
      <c r="B99" s="12" t="s">
        <v>142</v>
      </c>
      <c r="C99" s="13" t="s">
        <v>92</v>
      </c>
      <c r="D99" s="14" t="s">
        <v>135</v>
      </c>
      <c r="E99" s="15">
        <f t="shared" si="11"/>
        <v>339</v>
      </c>
      <c r="F99" s="15">
        <f t="shared" si="12"/>
        <v>256</v>
      </c>
      <c r="G99" s="15">
        <f t="shared" si="13"/>
        <v>139</v>
      </c>
      <c r="H99" s="15">
        <f t="shared" si="14"/>
        <v>88</v>
      </c>
      <c r="I99" s="15">
        <f t="shared" si="15"/>
        <v>34</v>
      </c>
      <c r="J99" s="15">
        <f t="shared" si="16"/>
        <v>78</v>
      </c>
      <c r="K99" s="15">
        <f t="shared" si="17"/>
        <v>257</v>
      </c>
      <c r="L99" s="15">
        <f t="shared" si="18"/>
        <v>82</v>
      </c>
      <c r="M99" s="15">
        <f t="shared" si="19"/>
        <v>173</v>
      </c>
      <c r="N99" s="15">
        <f t="shared" si="19"/>
        <v>166</v>
      </c>
      <c r="O99" s="15">
        <f t="shared" si="20"/>
        <v>227</v>
      </c>
      <c r="P99" s="15">
        <f t="shared" si="21"/>
        <v>112</v>
      </c>
      <c r="Q99" s="14"/>
      <c r="R99" s="14">
        <f>VLOOKUP($A99,'[1]2'!$A$3:$Q$377,5,0)</f>
        <v>133</v>
      </c>
      <c r="S99" s="14">
        <f>VLOOKUP($A99,'[1]2'!$A$3:$Q$377,6,0)</f>
        <v>7</v>
      </c>
      <c r="T99" s="14">
        <f>VLOOKUP($A99,'[1]2'!$A$3:$Q$377,8,0)</f>
        <v>80</v>
      </c>
      <c r="U99" s="14">
        <f>VLOOKUP($A99,'[1]2'!$A$3:$Q$377,9,0)</f>
        <v>37</v>
      </c>
      <c r="V99" s="14">
        <f>VLOOKUP($A99,'[1]2'!$A$3:$Q$377,5,0)+VLOOKUP($A99,'[1]2'!$A$3:$Q$377,6,0)</f>
        <v>140</v>
      </c>
      <c r="W99" s="14">
        <f>VLOOKUP($A99,'[1]2'!$A$3:$Q$377,8,0)+VLOOKUP($A99,'[1]2'!$A$3:$Q$377,9,0)</f>
        <v>117</v>
      </c>
      <c r="X99" s="14">
        <f>VLOOKUP($A99,'[1]2'!$A$3:$Q$377,5,0)+VLOOKUP($A99,'[1]2'!$A$3:$Q$377,8,0)</f>
        <v>213</v>
      </c>
      <c r="Y99" s="14">
        <f>VLOOKUP($A99,'[1]2'!$A$3:$Q$377,6,0)+VLOOKUP($A99,'[1]2'!$A$3:$Q$377,9,0)</f>
        <v>44</v>
      </c>
      <c r="Z99" s="17">
        <f>VLOOKUP($A99,'[1]2'!$A$3:$Q$377,7,0)</f>
        <v>137</v>
      </c>
      <c r="AA99" s="17">
        <f>VLOOKUP($A99,'[1]2'!$A$3:$Q$377,10,0)</f>
        <v>100</v>
      </c>
      <c r="AB99" s="14">
        <f>VLOOKUP($A99,'[1]2'!$A$3:$Q$377,11,0)</f>
        <v>6</v>
      </c>
      <c r="AC99" s="14">
        <f>VLOOKUP($A99,'[1]2'!$A$3:$Q$377,12,0)</f>
        <v>27</v>
      </c>
      <c r="AD99" s="14">
        <f>VLOOKUP($A99,'[1]2'!$A$3:$Q$377,14,0)</f>
        <v>8</v>
      </c>
      <c r="AE99" s="14">
        <f>VLOOKUP($A99,'[1]2'!$A$3:$Q$377,15,0)</f>
        <v>41</v>
      </c>
      <c r="AF99" s="14">
        <f>VLOOKUP($A99,'[1]2'!$A$3:$Q$377,11,0)+VLOOKUP($A99,'[1]2'!$A$3:$Q$377,12,0)</f>
        <v>33</v>
      </c>
      <c r="AG99" s="14">
        <f>VLOOKUP($A99,'[1]2'!$A$3:$Q$377,14,0)+VLOOKUP($A99,'[1]2'!$A$3:$Q$377,15,0)</f>
        <v>49</v>
      </c>
      <c r="AH99" s="14">
        <f>VLOOKUP($A99,'[1]2'!$A$3:$Q$377,11,0)+VLOOKUP($A99,'[1]2'!$A$3:$Q$377,14,0)</f>
        <v>14</v>
      </c>
      <c r="AI99" s="14">
        <f>VLOOKUP($A99,'[1]2'!$A$3:$Q$377,12,0)+VLOOKUP($A99,'[1]2'!$A$3:$Q$377,15,0)</f>
        <v>68</v>
      </c>
      <c r="AJ99" s="17">
        <f>VLOOKUP($A99,'[1]2'!$A$3:$Q$377,13,0)</f>
        <v>7</v>
      </c>
      <c r="AK99" s="17">
        <f>VLOOKUP($A99,'[1]2'!$A$3:$Q$377,16,0)</f>
        <v>12</v>
      </c>
      <c r="AL99" s="18" t="str">
        <f>VLOOKUP($A99,'[1]4'!$A$3:$Q$377,14,0)</f>
        <v/>
      </c>
    </row>
    <row r="100" spans="1:38" ht="13.2">
      <c r="A100" s="11">
        <v>120</v>
      </c>
      <c r="B100" s="12" t="s">
        <v>143</v>
      </c>
      <c r="C100" s="13" t="s">
        <v>92</v>
      </c>
      <c r="D100" s="14" t="s">
        <v>135</v>
      </c>
      <c r="E100" s="15">
        <f t="shared" si="11"/>
        <v>350</v>
      </c>
      <c r="F100" s="15">
        <f t="shared" si="12"/>
        <v>250</v>
      </c>
      <c r="G100" s="15">
        <f t="shared" si="13"/>
        <v>112</v>
      </c>
      <c r="H100" s="15">
        <f t="shared" si="14"/>
        <v>54</v>
      </c>
      <c r="I100" s="15">
        <f t="shared" si="15"/>
        <v>81</v>
      </c>
      <c r="J100" s="15">
        <f t="shared" si="16"/>
        <v>103</v>
      </c>
      <c r="K100" s="15">
        <f t="shared" si="17"/>
        <v>263</v>
      </c>
      <c r="L100" s="15">
        <f t="shared" si="18"/>
        <v>87</v>
      </c>
      <c r="M100" s="15">
        <f t="shared" si="19"/>
        <v>193</v>
      </c>
      <c r="N100" s="15">
        <f t="shared" si="19"/>
        <v>157</v>
      </c>
      <c r="O100" s="15">
        <f t="shared" si="20"/>
        <v>166</v>
      </c>
      <c r="P100" s="15">
        <f t="shared" si="21"/>
        <v>184</v>
      </c>
      <c r="Q100" s="14"/>
      <c r="R100" s="14">
        <f>VLOOKUP($A100,'[1]2'!$A$3:$Q$377,5,0)</f>
        <v>112</v>
      </c>
      <c r="S100" s="14">
        <f>VLOOKUP($A100,'[1]2'!$A$3:$Q$377,6,0)</f>
        <v>27</v>
      </c>
      <c r="T100" s="14">
        <f>VLOOKUP($A100,'[1]2'!$A$3:$Q$377,8,0)</f>
        <v>54</v>
      </c>
      <c r="U100" s="14">
        <f>VLOOKUP($A100,'[1]2'!$A$3:$Q$377,9,0)</f>
        <v>70</v>
      </c>
      <c r="V100" s="14">
        <f>VLOOKUP($A100,'[1]2'!$A$3:$Q$377,5,0)+VLOOKUP($A100,'[1]2'!$A$3:$Q$377,6,0)</f>
        <v>139</v>
      </c>
      <c r="W100" s="14">
        <f>VLOOKUP($A100,'[1]2'!$A$3:$Q$377,8,0)+VLOOKUP($A100,'[1]2'!$A$3:$Q$377,9,0)</f>
        <v>124</v>
      </c>
      <c r="X100" s="14">
        <f>VLOOKUP($A100,'[1]2'!$A$3:$Q$377,5,0)+VLOOKUP($A100,'[1]2'!$A$3:$Q$377,8,0)</f>
        <v>166</v>
      </c>
      <c r="Y100" s="14">
        <f>VLOOKUP($A100,'[1]2'!$A$3:$Q$377,6,0)+VLOOKUP($A100,'[1]2'!$A$3:$Q$377,9,0)</f>
        <v>97</v>
      </c>
      <c r="Z100" s="17">
        <f>VLOOKUP($A100,'[1]2'!$A$3:$Q$377,7,0)</f>
        <v>130</v>
      </c>
      <c r="AA100" s="17">
        <f>VLOOKUP($A100,'[1]2'!$A$3:$Q$377,10,0)</f>
        <v>96</v>
      </c>
      <c r="AB100" s="14">
        <f>VLOOKUP($A100,'[1]2'!$A$3:$Q$377,11,0)</f>
        <v>0</v>
      </c>
      <c r="AC100" s="14">
        <f>VLOOKUP($A100,'[1]2'!$A$3:$Q$377,12,0)</f>
        <v>54</v>
      </c>
      <c r="AD100" s="14">
        <f>VLOOKUP($A100,'[1]2'!$A$3:$Q$377,14,0)</f>
        <v>0</v>
      </c>
      <c r="AE100" s="14">
        <f>VLOOKUP($A100,'[1]2'!$A$3:$Q$377,15,0)</f>
        <v>33</v>
      </c>
      <c r="AF100" s="14">
        <f>VLOOKUP($A100,'[1]2'!$A$3:$Q$377,11,0)+VLOOKUP($A100,'[1]2'!$A$3:$Q$377,12,0)</f>
        <v>54</v>
      </c>
      <c r="AG100" s="14">
        <f>VLOOKUP($A100,'[1]2'!$A$3:$Q$377,14,0)+VLOOKUP($A100,'[1]2'!$A$3:$Q$377,15,0)</f>
        <v>33</v>
      </c>
      <c r="AH100" s="14">
        <f>VLOOKUP($A100,'[1]2'!$A$3:$Q$377,11,0)+VLOOKUP($A100,'[1]2'!$A$3:$Q$377,14,0)</f>
        <v>0</v>
      </c>
      <c r="AI100" s="14">
        <f>VLOOKUP($A100,'[1]2'!$A$3:$Q$377,12,0)+VLOOKUP($A100,'[1]2'!$A$3:$Q$377,15,0)</f>
        <v>87</v>
      </c>
      <c r="AJ100" s="17">
        <f>VLOOKUP($A100,'[1]2'!$A$3:$Q$377,13,0)</f>
        <v>15</v>
      </c>
      <c r="AK100" s="17">
        <f>VLOOKUP($A100,'[1]2'!$A$3:$Q$377,16,0)</f>
        <v>9</v>
      </c>
      <c r="AL100" s="18" t="str">
        <f>VLOOKUP($A100,'[1]4'!$A$3:$Q$377,14,0)</f>
        <v/>
      </c>
    </row>
    <row r="101" spans="1:38" ht="13.2">
      <c r="A101" s="11">
        <v>121</v>
      </c>
      <c r="B101" s="12" t="s">
        <v>144</v>
      </c>
      <c r="C101" s="13" t="s">
        <v>90</v>
      </c>
      <c r="D101" s="14" t="s">
        <v>135</v>
      </c>
      <c r="E101" s="15">
        <f t="shared" si="11"/>
        <v>12031</v>
      </c>
      <c r="F101" s="15">
        <f t="shared" si="12"/>
        <v>8134</v>
      </c>
      <c r="G101" s="15">
        <f t="shared" si="13"/>
        <v>1753</v>
      </c>
      <c r="H101" s="15">
        <f t="shared" si="14"/>
        <v>2838</v>
      </c>
      <c r="I101" s="15">
        <f t="shared" si="15"/>
        <v>762</v>
      </c>
      <c r="J101" s="15">
        <f t="shared" si="16"/>
        <v>6678</v>
      </c>
      <c r="K101" s="15">
        <f t="shared" si="17"/>
        <v>11056</v>
      </c>
      <c r="L101" s="15">
        <f t="shared" si="18"/>
        <v>975</v>
      </c>
      <c r="M101" s="15">
        <f t="shared" si="19"/>
        <v>2515</v>
      </c>
      <c r="N101" s="15">
        <f t="shared" si="19"/>
        <v>9516</v>
      </c>
      <c r="O101" s="15">
        <f t="shared" si="20"/>
        <v>4591</v>
      </c>
      <c r="P101" s="15">
        <f t="shared" si="21"/>
        <v>7440</v>
      </c>
      <c r="Q101" s="14"/>
      <c r="R101" s="14">
        <f>VLOOKUP($A101,'[1]2'!$A$3:$Q$377,5,0)</f>
        <v>1687</v>
      </c>
      <c r="S101" s="14">
        <f>VLOOKUP($A101,'[1]2'!$A$3:$Q$377,6,0)</f>
        <v>599</v>
      </c>
      <c r="T101" s="14">
        <f>VLOOKUP($A101,'[1]2'!$A$3:$Q$377,8,0)</f>
        <v>2712</v>
      </c>
      <c r="U101" s="14">
        <f>VLOOKUP($A101,'[1]2'!$A$3:$Q$377,9,0)</f>
        <v>6058</v>
      </c>
      <c r="V101" s="14">
        <f>VLOOKUP($A101,'[1]2'!$A$3:$Q$377,5,0)+VLOOKUP($A101,'[1]2'!$A$3:$Q$377,6,0)</f>
        <v>2286</v>
      </c>
      <c r="W101" s="14">
        <f>VLOOKUP($A101,'[1]2'!$A$3:$Q$377,8,0)+VLOOKUP($A101,'[1]2'!$A$3:$Q$377,9,0)</f>
        <v>8770</v>
      </c>
      <c r="X101" s="14">
        <f>VLOOKUP($A101,'[1]2'!$A$3:$Q$377,5,0)+VLOOKUP($A101,'[1]2'!$A$3:$Q$377,8,0)</f>
        <v>4399</v>
      </c>
      <c r="Y101" s="14">
        <f>VLOOKUP($A101,'[1]2'!$A$3:$Q$377,6,0)+VLOOKUP($A101,'[1]2'!$A$3:$Q$377,9,0)</f>
        <v>6657</v>
      </c>
      <c r="Z101" s="17">
        <f>VLOOKUP($A101,'[1]2'!$A$3:$Q$377,7,0)</f>
        <v>1997</v>
      </c>
      <c r="AA101" s="17">
        <f>VLOOKUP($A101,'[1]2'!$A$3:$Q$377,10,0)</f>
        <v>5695</v>
      </c>
      <c r="AB101" s="14">
        <f>VLOOKUP($A101,'[1]2'!$A$3:$Q$377,11,0)</f>
        <v>66</v>
      </c>
      <c r="AC101" s="14">
        <f>VLOOKUP($A101,'[1]2'!$A$3:$Q$377,12,0)</f>
        <v>163</v>
      </c>
      <c r="AD101" s="14">
        <f>VLOOKUP($A101,'[1]2'!$A$3:$Q$377,14,0)</f>
        <v>126</v>
      </c>
      <c r="AE101" s="14">
        <f>VLOOKUP($A101,'[1]2'!$A$3:$Q$377,15,0)</f>
        <v>620</v>
      </c>
      <c r="AF101" s="14">
        <f>VLOOKUP($A101,'[1]2'!$A$3:$Q$377,11,0)+VLOOKUP($A101,'[1]2'!$A$3:$Q$377,12,0)</f>
        <v>229</v>
      </c>
      <c r="AG101" s="14">
        <f>VLOOKUP($A101,'[1]2'!$A$3:$Q$377,14,0)+VLOOKUP($A101,'[1]2'!$A$3:$Q$377,15,0)</f>
        <v>746</v>
      </c>
      <c r="AH101" s="14">
        <f>VLOOKUP($A101,'[1]2'!$A$3:$Q$377,11,0)+VLOOKUP($A101,'[1]2'!$A$3:$Q$377,14,0)</f>
        <v>192</v>
      </c>
      <c r="AI101" s="14">
        <f>VLOOKUP($A101,'[1]2'!$A$3:$Q$377,12,0)+VLOOKUP($A101,'[1]2'!$A$3:$Q$377,15,0)</f>
        <v>783</v>
      </c>
      <c r="AJ101" s="17">
        <f>VLOOKUP($A101,'[1]2'!$A$3:$Q$377,13,0)</f>
        <v>124</v>
      </c>
      <c r="AK101" s="17">
        <f>VLOOKUP($A101,'[1]2'!$A$3:$Q$377,16,0)</f>
        <v>318</v>
      </c>
      <c r="AL101" s="18" t="str">
        <f>VLOOKUP($A101,'[1]4'!$A$3:$Q$377,14,0)</f>
        <v/>
      </c>
    </row>
    <row r="102" spans="1:38" ht="13.2">
      <c r="A102" s="11">
        <v>122</v>
      </c>
      <c r="B102" s="12" t="s">
        <v>145</v>
      </c>
      <c r="C102" s="13" t="s">
        <v>92</v>
      </c>
      <c r="D102" s="14" t="s">
        <v>135</v>
      </c>
      <c r="E102" s="15">
        <f t="shared" si="11"/>
        <v>335</v>
      </c>
      <c r="F102" s="15">
        <f t="shared" si="12"/>
        <v>281</v>
      </c>
      <c r="G102" s="15">
        <f t="shared" si="13"/>
        <v>126</v>
      </c>
      <c r="H102" s="15">
        <f t="shared" si="14"/>
        <v>109</v>
      </c>
      <c r="I102" s="15">
        <f t="shared" si="15"/>
        <v>24</v>
      </c>
      <c r="J102" s="15">
        <f t="shared" si="16"/>
        <v>76</v>
      </c>
      <c r="K102" s="15">
        <f t="shared" si="17"/>
        <v>280</v>
      </c>
      <c r="L102" s="15">
        <f t="shared" si="18"/>
        <v>55</v>
      </c>
      <c r="M102" s="15">
        <f t="shared" si="19"/>
        <v>150</v>
      </c>
      <c r="N102" s="15">
        <f t="shared" si="19"/>
        <v>185</v>
      </c>
      <c r="O102" s="15">
        <f t="shared" si="20"/>
        <v>235</v>
      </c>
      <c r="P102" s="15">
        <f t="shared" si="21"/>
        <v>100</v>
      </c>
      <c r="Q102" s="14"/>
      <c r="R102" s="14">
        <f>VLOOKUP($A102,'[1]2'!$A$3:$Q$377,5,0)</f>
        <v>120</v>
      </c>
      <c r="S102" s="14">
        <f>VLOOKUP($A102,'[1]2'!$A$3:$Q$377,6,0)</f>
        <v>5</v>
      </c>
      <c r="T102" s="14">
        <f>VLOOKUP($A102,'[1]2'!$A$3:$Q$377,8,0)</f>
        <v>98</v>
      </c>
      <c r="U102" s="14">
        <f>VLOOKUP($A102,'[1]2'!$A$3:$Q$377,9,0)</f>
        <v>57</v>
      </c>
      <c r="V102" s="14">
        <f>VLOOKUP($A102,'[1]2'!$A$3:$Q$377,5,0)+VLOOKUP($A102,'[1]2'!$A$3:$Q$377,6,0)</f>
        <v>125</v>
      </c>
      <c r="W102" s="14">
        <f>VLOOKUP($A102,'[1]2'!$A$3:$Q$377,8,0)+VLOOKUP($A102,'[1]2'!$A$3:$Q$377,9,0)</f>
        <v>155</v>
      </c>
      <c r="X102" s="14">
        <f>VLOOKUP($A102,'[1]2'!$A$3:$Q$377,5,0)+VLOOKUP($A102,'[1]2'!$A$3:$Q$377,8,0)</f>
        <v>218</v>
      </c>
      <c r="Y102" s="14">
        <f>VLOOKUP($A102,'[1]2'!$A$3:$Q$377,6,0)+VLOOKUP($A102,'[1]2'!$A$3:$Q$377,9,0)</f>
        <v>62</v>
      </c>
      <c r="Z102" s="17">
        <f>VLOOKUP($A102,'[1]2'!$A$3:$Q$377,7,0)</f>
        <v>123</v>
      </c>
      <c r="AA102" s="17">
        <f>VLOOKUP($A102,'[1]2'!$A$3:$Q$377,10,0)</f>
        <v>133</v>
      </c>
      <c r="AB102" s="14">
        <f>VLOOKUP($A102,'[1]2'!$A$3:$Q$377,11,0)</f>
        <v>6</v>
      </c>
      <c r="AC102" s="14">
        <f>VLOOKUP($A102,'[1]2'!$A$3:$Q$377,12,0)</f>
        <v>19</v>
      </c>
      <c r="AD102" s="14">
        <f>VLOOKUP($A102,'[1]2'!$A$3:$Q$377,14,0)</f>
        <v>11</v>
      </c>
      <c r="AE102" s="14">
        <f>VLOOKUP($A102,'[1]2'!$A$3:$Q$377,15,0)</f>
        <v>19</v>
      </c>
      <c r="AF102" s="14">
        <f>VLOOKUP($A102,'[1]2'!$A$3:$Q$377,11,0)+VLOOKUP($A102,'[1]2'!$A$3:$Q$377,12,0)</f>
        <v>25</v>
      </c>
      <c r="AG102" s="14">
        <f>VLOOKUP($A102,'[1]2'!$A$3:$Q$377,14,0)+VLOOKUP($A102,'[1]2'!$A$3:$Q$377,15,0)</f>
        <v>30</v>
      </c>
      <c r="AH102" s="14">
        <f>VLOOKUP($A102,'[1]2'!$A$3:$Q$377,11,0)+VLOOKUP($A102,'[1]2'!$A$3:$Q$377,14,0)</f>
        <v>17</v>
      </c>
      <c r="AI102" s="14">
        <f>VLOOKUP($A102,'[1]2'!$A$3:$Q$377,12,0)+VLOOKUP($A102,'[1]2'!$A$3:$Q$377,15,0)</f>
        <v>38</v>
      </c>
      <c r="AJ102" s="17">
        <f>VLOOKUP($A102,'[1]2'!$A$3:$Q$377,13,0)</f>
        <v>9</v>
      </c>
      <c r="AK102" s="17">
        <f>VLOOKUP($A102,'[1]2'!$A$3:$Q$377,16,0)</f>
        <v>16</v>
      </c>
      <c r="AL102" s="18" t="str">
        <f>VLOOKUP($A102,'[1]4'!$A$3:$Q$377,14,0)</f>
        <v/>
      </c>
    </row>
    <row r="103" spans="1:38" ht="13.2">
      <c r="A103" s="11">
        <v>123</v>
      </c>
      <c r="B103" s="12" t="s">
        <v>146</v>
      </c>
      <c r="C103" s="13" t="s">
        <v>92</v>
      </c>
      <c r="D103" s="14" t="s">
        <v>135</v>
      </c>
      <c r="E103" s="15">
        <f t="shared" si="11"/>
        <v>530</v>
      </c>
      <c r="F103" s="15">
        <f t="shared" si="12"/>
        <v>437</v>
      </c>
      <c r="G103" s="15">
        <f t="shared" si="13"/>
        <v>169</v>
      </c>
      <c r="H103" s="15">
        <f t="shared" si="14"/>
        <v>158</v>
      </c>
      <c r="I103" s="15">
        <f t="shared" si="15"/>
        <v>44</v>
      </c>
      <c r="J103" s="15">
        <f t="shared" si="16"/>
        <v>159</v>
      </c>
      <c r="K103" s="15">
        <f t="shared" si="17"/>
        <v>466</v>
      </c>
      <c r="L103" s="15">
        <f t="shared" si="18"/>
        <v>64</v>
      </c>
      <c r="M103" s="15">
        <f t="shared" si="19"/>
        <v>213</v>
      </c>
      <c r="N103" s="15">
        <f t="shared" si="19"/>
        <v>317</v>
      </c>
      <c r="O103" s="15">
        <f t="shared" si="20"/>
        <v>327</v>
      </c>
      <c r="P103" s="15">
        <f t="shared" si="21"/>
        <v>203</v>
      </c>
      <c r="Q103" s="14"/>
      <c r="R103" s="14">
        <f>VLOOKUP($A103,'[1]2'!$A$3:$Q$377,5,0)</f>
        <v>159</v>
      </c>
      <c r="S103" s="14">
        <f>VLOOKUP($A103,'[1]2'!$A$3:$Q$377,6,0)</f>
        <v>32</v>
      </c>
      <c r="T103" s="14">
        <f>VLOOKUP($A103,'[1]2'!$A$3:$Q$377,8,0)</f>
        <v>140</v>
      </c>
      <c r="U103" s="14">
        <f>VLOOKUP($A103,'[1]2'!$A$3:$Q$377,9,0)</f>
        <v>135</v>
      </c>
      <c r="V103" s="14">
        <f>VLOOKUP($A103,'[1]2'!$A$3:$Q$377,5,0)+VLOOKUP($A103,'[1]2'!$A$3:$Q$377,6,0)</f>
        <v>191</v>
      </c>
      <c r="W103" s="14">
        <f>VLOOKUP($A103,'[1]2'!$A$3:$Q$377,8,0)+VLOOKUP($A103,'[1]2'!$A$3:$Q$377,9,0)</f>
        <v>275</v>
      </c>
      <c r="X103" s="14">
        <f>VLOOKUP($A103,'[1]2'!$A$3:$Q$377,5,0)+VLOOKUP($A103,'[1]2'!$A$3:$Q$377,8,0)</f>
        <v>299</v>
      </c>
      <c r="Y103" s="14">
        <f>VLOOKUP($A103,'[1]2'!$A$3:$Q$377,6,0)+VLOOKUP($A103,'[1]2'!$A$3:$Q$377,9,0)</f>
        <v>167</v>
      </c>
      <c r="Z103" s="17">
        <f>VLOOKUP($A103,'[1]2'!$A$3:$Q$377,7,0)</f>
        <v>171</v>
      </c>
      <c r="AA103" s="17">
        <f>VLOOKUP($A103,'[1]2'!$A$3:$Q$377,10,0)</f>
        <v>220</v>
      </c>
      <c r="AB103" s="14">
        <f>VLOOKUP($A103,'[1]2'!$A$3:$Q$377,11,0)</f>
        <v>10</v>
      </c>
      <c r="AC103" s="14">
        <f>VLOOKUP($A103,'[1]2'!$A$3:$Q$377,12,0)</f>
        <v>12</v>
      </c>
      <c r="AD103" s="14">
        <f>VLOOKUP($A103,'[1]2'!$A$3:$Q$377,14,0)</f>
        <v>18</v>
      </c>
      <c r="AE103" s="14">
        <f>VLOOKUP($A103,'[1]2'!$A$3:$Q$377,15,0)</f>
        <v>24</v>
      </c>
      <c r="AF103" s="14">
        <f>VLOOKUP($A103,'[1]2'!$A$3:$Q$377,11,0)+VLOOKUP($A103,'[1]2'!$A$3:$Q$377,12,0)</f>
        <v>22</v>
      </c>
      <c r="AG103" s="14">
        <f>VLOOKUP($A103,'[1]2'!$A$3:$Q$377,14,0)+VLOOKUP($A103,'[1]2'!$A$3:$Q$377,15,0)</f>
        <v>42</v>
      </c>
      <c r="AH103" s="14">
        <f>VLOOKUP($A103,'[1]2'!$A$3:$Q$377,11,0)+VLOOKUP($A103,'[1]2'!$A$3:$Q$377,14,0)</f>
        <v>28</v>
      </c>
      <c r="AI103" s="14">
        <f>VLOOKUP($A103,'[1]2'!$A$3:$Q$377,12,0)+VLOOKUP($A103,'[1]2'!$A$3:$Q$377,15,0)</f>
        <v>36</v>
      </c>
      <c r="AJ103" s="17">
        <f>VLOOKUP($A103,'[1]2'!$A$3:$Q$377,13,0)</f>
        <v>16</v>
      </c>
      <c r="AK103" s="17">
        <f>VLOOKUP($A103,'[1]2'!$A$3:$Q$377,16,0)</f>
        <v>30</v>
      </c>
      <c r="AL103" s="18" t="str">
        <f>VLOOKUP($A103,'[1]4'!$A$3:$Q$377,14,0)</f>
        <v/>
      </c>
    </row>
    <row r="104" spans="1:38" ht="13.2">
      <c r="A104" s="11">
        <v>124</v>
      </c>
      <c r="B104" s="12" t="s">
        <v>147</v>
      </c>
      <c r="C104" s="13" t="s">
        <v>92</v>
      </c>
      <c r="D104" s="14" t="s">
        <v>135</v>
      </c>
      <c r="E104" s="15">
        <f t="shared" si="11"/>
        <v>191</v>
      </c>
      <c r="F104" s="15">
        <f t="shared" si="12"/>
        <v>167</v>
      </c>
      <c r="G104" s="15">
        <f t="shared" si="13"/>
        <v>63</v>
      </c>
      <c r="H104" s="15">
        <f t="shared" si="14"/>
        <v>64</v>
      </c>
      <c r="I104" s="15">
        <f t="shared" si="15"/>
        <v>8</v>
      </c>
      <c r="J104" s="15">
        <f t="shared" si="16"/>
        <v>56</v>
      </c>
      <c r="K104" s="15">
        <f t="shared" si="17"/>
        <v>185</v>
      </c>
      <c r="L104" s="15">
        <f t="shared" si="18"/>
        <v>6</v>
      </c>
      <c r="M104" s="15">
        <f t="shared" si="19"/>
        <v>71</v>
      </c>
      <c r="N104" s="15">
        <f t="shared" si="19"/>
        <v>120</v>
      </c>
      <c r="O104" s="15">
        <f t="shared" si="20"/>
        <v>127</v>
      </c>
      <c r="P104" s="15">
        <f t="shared" si="21"/>
        <v>64</v>
      </c>
      <c r="Q104" s="14"/>
      <c r="R104" s="14">
        <f>VLOOKUP($A104,'[1]2'!$A$3:$Q$377,5,0)</f>
        <v>61</v>
      </c>
      <c r="S104" s="14">
        <f>VLOOKUP($A104,'[1]2'!$A$3:$Q$377,6,0)</f>
        <v>8</v>
      </c>
      <c r="T104" s="14">
        <f>VLOOKUP($A104,'[1]2'!$A$3:$Q$377,8,0)</f>
        <v>63</v>
      </c>
      <c r="U104" s="14">
        <f>VLOOKUP($A104,'[1]2'!$A$3:$Q$377,9,0)</f>
        <v>53</v>
      </c>
      <c r="V104" s="14">
        <f>VLOOKUP($A104,'[1]2'!$A$3:$Q$377,5,0)+VLOOKUP($A104,'[1]2'!$A$3:$Q$377,6,0)</f>
        <v>69</v>
      </c>
      <c r="W104" s="14">
        <f>VLOOKUP($A104,'[1]2'!$A$3:$Q$377,8,0)+VLOOKUP($A104,'[1]2'!$A$3:$Q$377,9,0)</f>
        <v>116</v>
      </c>
      <c r="X104" s="14">
        <f>VLOOKUP($A104,'[1]2'!$A$3:$Q$377,5,0)+VLOOKUP($A104,'[1]2'!$A$3:$Q$377,8,0)</f>
        <v>124</v>
      </c>
      <c r="Y104" s="14">
        <f>VLOOKUP($A104,'[1]2'!$A$3:$Q$377,6,0)+VLOOKUP($A104,'[1]2'!$A$3:$Q$377,9,0)</f>
        <v>61</v>
      </c>
      <c r="Z104" s="17">
        <f>VLOOKUP($A104,'[1]2'!$A$3:$Q$377,7,0)</f>
        <v>67</v>
      </c>
      <c r="AA104" s="17">
        <f>VLOOKUP($A104,'[1]2'!$A$3:$Q$377,10,0)</f>
        <v>97</v>
      </c>
      <c r="AB104" s="14">
        <f>VLOOKUP($A104,'[1]2'!$A$3:$Q$377,11,0)</f>
        <v>2</v>
      </c>
      <c r="AC104" s="14">
        <f>VLOOKUP($A104,'[1]2'!$A$3:$Q$377,12,0)</f>
        <v>0</v>
      </c>
      <c r="AD104" s="14">
        <f>VLOOKUP($A104,'[1]2'!$A$3:$Q$377,14,0)</f>
        <v>1</v>
      </c>
      <c r="AE104" s="14">
        <f>VLOOKUP($A104,'[1]2'!$A$3:$Q$377,15,0)</f>
        <v>3</v>
      </c>
      <c r="AF104" s="14">
        <f>VLOOKUP($A104,'[1]2'!$A$3:$Q$377,11,0)+VLOOKUP($A104,'[1]2'!$A$3:$Q$377,12,0)</f>
        <v>2</v>
      </c>
      <c r="AG104" s="14">
        <f>VLOOKUP($A104,'[1]2'!$A$3:$Q$377,14,0)+VLOOKUP($A104,'[1]2'!$A$3:$Q$377,15,0)</f>
        <v>4</v>
      </c>
      <c r="AH104" s="14">
        <f>VLOOKUP($A104,'[1]2'!$A$3:$Q$377,11,0)+VLOOKUP($A104,'[1]2'!$A$3:$Q$377,14,0)</f>
        <v>3</v>
      </c>
      <c r="AI104" s="14">
        <f>VLOOKUP($A104,'[1]2'!$A$3:$Q$377,12,0)+VLOOKUP($A104,'[1]2'!$A$3:$Q$377,15,0)</f>
        <v>3</v>
      </c>
      <c r="AJ104" s="17">
        <f>VLOOKUP($A104,'[1]2'!$A$3:$Q$377,13,0)</f>
        <v>2</v>
      </c>
      <c r="AK104" s="17">
        <f>VLOOKUP($A104,'[1]2'!$A$3:$Q$377,16,0)</f>
        <v>1</v>
      </c>
      <c r="AL104" s="18" t="str">
        <f>VLOOKUP($A104,'[1]4'!$A$3:$Q$377,14,0)</f>
        <v/>
      </c>
    </row>
    <row r="105" spans="1:38" ht="13.2">
      <c r="A105" s="11">
        <v>125</v>
      </c>
      <c r="B105" s="12" t="s">
        <v>148</v>
      </c>
      <c r="C105" s="13" t="s">
        <v>92</v>
      </c>
      <c r="D105" s="14" t="s">
        <v>135</v>
      </c>
      <c r="E105" s="15">
        <f t="shared" si="11"/>
        <v>450</v>
      </c>
      <c r="F105" s="15">
        <f t="shared" si="12"/>
        <v>379</v>
      </c>
      <c r="G105" s="15">
        <f t="shared" si="13"/>
        <v>188</v>
      </c>
      <c r="H105" s="15">
        <f t="shared" si="14"/>
        <v>132</v>
      </c>
      <c r="I105" s="15">
        <f t="shared" si="15"/>
        <v>24</v>
      </c>
      <c r="J105" s="15">
        <f t="shared" si="16"/>
        <v>106</v>
      </c>
      <c r="K105" s="15">
        <f t="shared" si="17"/>
        <v>413</v>
      </c>
      <c r="L105" s="15">
        <f t="shared" si="18"/>
        <v>37</v>
      </c>
      <c r="M105" s="15">
        <f t="shared" si="19"/>
        <v>212</v>
      </c>
      <c r="N105" s="15">
        <f t="shared" si="19"/>
        <v>238</v>
      </c>
      <c r="O105" s="15">
        <f t="shared" si="20"/>
        <v>320</v>
      </c>
      <c r="P105" s="15">
        <f t="shared" si="21"/>
        <v>130</v>
      </c>
      <c r="Q105" s="14"/>
      <c r="R105" s="14">
        <f>VLOOKUP($A105,'[1]2'!$A$3:$Q$377,5,0)</f>
        <v>186</v>
      </c>
      <c r="S105" s="14">
        <f>VLOOKUP($A105,'[1]2'!$A$3:$Q$377,6,0)</f>
        <v>17</v>
      </c>
      <c r="T105" s="14">
        <f>VLOOKUP($A105,'[1]2'!$A$3:$Q$377,8,0)</f>
        <v>132</v>
      </c>
      <c r="U105" s="14">
        <f>VLOOKUP($A105,'[1]2'!$A$3:$Q$377,9,0)</f>
        <v>78</v>
      </c>
      <c r="V105" s="14">
        <f>VLOOKUP($A105,'[1]2'!$A$3:$Q$377,5,0)+VLOOKUP($A105,'[1]2'!$A$3:$Q$377,6,0)</f>
        <v>203</v>
      </c>
      <c r="W105" s="14">
        <f>VLOOKUP($A105,'[1]2'!$A$3:$Q$377,8,0)+VLOOKUP($A105,'[1]2'!$A$3:$Q$377,9,0)</f>
        <v>210</v>
      </c>
      <c r="X105" s="14">
        <f>VLOOKUP($A105,'[1]2'!$A$3:$Q$377,5,0)+VLOOKUP($A105,'[1]2'!$A$3:$Q$377,8,0)</f>
        <v>318</v>
      </c>
      <c r="Y105" s="14">
        <f>VLOOKUP($A105,'[1]2'!$A$3:$Q$377,6,0)+VLOOKUP($A105,'[1]2'!$A$3:$Q$377,9,0)</f>
        <v>95</v>
      </c>
      <c r="Z105" s="17">
        <f>VLOOKUP($A105,'[1]2'!$A$3:$Q$377,7,0)</f>
        <v>197</v>
      </c>
      <c r="AA105" s="17">
        <f>VLOOKUP($A105,'[1]2'!$A$3:$Q$377,10,0)</f>
        <v>180</v>
      </c>
      <c r="AB105" s="14">
        <f>VLOOKUP($A105,'[1]2'!$A$3:$Q$377,11,0)</f>
        <v>2</v>
      </c>
      <c r="AC105" s="14">
        <f>VLOOKUP($A105,'[1]2'!$A$3:$Q$377,12,0)</f>
        <v>7</v>
      </c>
      <c r="AD105" s="14">
        <f>VLOOKUP($A105,'[1]2'!$A$3:$Q$377,14,0)</f>
        <v>0</v>
      </c>
      <c r="AE105" s="14">
        <f>VLOOKUP($A105,'[1]2'!$A$3:$Q$377,15,0)</f>
        <v>28</v>
      </c>
      <c r="AF105" s="14">
        <f>VLOOKUP($A105,'[1]2'!$A$3:$Q$377,11,0)+VLOOKUP($A105,'[1]2'!$A$3:$Q$377,12,0)</f>
        <v>9</v>
      </c>
      <c r="AG105" s="14">
        <f>VLOOKUP($A105,'[1]2'!$A$3:$Q$377,14,0)+VLOOKUP($A105,'[1]2'!$A$3:$Q$377,15,0)</f>
        <v>28</v>
      </c>
      <c r="AH105" s="14">
        <f>VLOOKUP($A105,'[1]2'!$A$3:$Q$377,11,0)+VLOOKUP($A105,'[1]2'!$A$3:$Q$377,14,0)</f>
        <v>2</v>
      </c>
      <c r="AI105" s="14">
        <f>VLOOKUP($A105,'[1]2'!$A$3:$Q$377,12,0)+VLOOKUP($A105,'[1]2'!$A$3:$Q$377,15,0)</f>
        <v>35</v>
      </c>
      <c r="AJ105" s="17">
        <f>VLOOKUP($A105,'[1]2'!$A$3:$Q$377,13,0)</f>
        <v>2</v>
      </c>
      <c r="AK105" s="17">
        <f>VLOOKUP($A105,'[1]2'!$A$3:$Q$377,16,0)</f>
        <v>0</v>
      </c>
      <c r="AL105" s="18" t="str">
        <f>VLOOKUP($A105,'[1]4'!$A$3:$Q$377,14,0)</f>
        <v/>
      </c>
    </row>
    <row r="106" spans="1:38" ht="13.2">
      <c r="A106" s="11">
        <v>127</v>
      </c>
      <c r="B106" s="12" t="s">
        <v>149</v>
      </c>
      <c r="C106" s="13" t="s">
        <v>92</v>
      </c>
      <c r="D106" s="14" t="s">
        <v>135</v>
      </c>
      <c r="E106" s="15">
        <f t="shared" si="11"/>
        <v>224</v>
      </c>
      <c r="F106" s="15">
        <f t="shared" si="12"/>
        <v>185</v>
      </c>
      <c r="G106" s="15">
        <f t="shared" si="13"/>
        <v>54</v>
      </c>
      <c r="H106" s="15">
        <f t="shared" si="14"/>
        <v>70</v>
      </c>
      <c r="I106" s="15">
        <f t="shared" si="15"/>
        <v>19</v>
      </c>
      <c r="J106" s="15">
        <f t="shared" si="16"/>
        <v>81</v>
      </c>
      <c r="K106" s="15">
        <f t="shared" si="17"/>
        <v>192</v>
      </c>
      <c r="L106" s="15">
        <f t="shared" si="18"/>
        <v>32</v>
      </c>
      <c r="M106" s="15">
        <f t="shared" si="19"/>
        <v>73</v>
      </c>
      <c r="N106" s="15">
        <f t="shared" si="19"/>
        <v>151</v>
      </c>
      <c r="O106" s="15">
        <f t="shared" si="20"/>
        <v>124</v>
      </c>
      <c r="P106" s="15">
        <f t="shared" si="21"/>
        <v>100</v>
      </c>
      <c r="Q106" s="14"/>
      <c r="R106" s="14">
        <f>VLOOKUP($A106,'[1]2'!$A$3:$Q$377,5,0)</f>
        <v>48</v>
      </c>
      <c r="S106" s="14">
        <f>VLOOKUP($A106,'[1]2'!$A$3:$Q$377,6,0)</f>
        <v>15</v>
      </c>
      <c r="T106" s="14">
        <f>VLOOKUP($A106,'[1]2'!$A$3:$Q$377,8,0)</f>
        <v>57</v>
      </c>
      <c r="U106" s="14">
        <f>VLOOKUP($A106,'[1]2'!$A$3:$Q$377,9,0)</f>
        <v>72</v>
      </c>
      <c r="V106" s="14">
        <f>VLOOKUP($A106,'[1]2'!$A$3:$Q$377,5,0)+VLOOKUP($A106,'[1]2'!$A$3:$Q$377,6,0)</f>
        <v>63</v>
      </c>
      <c r="W106" s="14">
        <f>VLOOKUP($A106,'[1]2'!$A$3:$Q$377,8,0)+VLOOKUP($A106,'[1]2'!$A$3:$Q$377,9,0)</f>
        <v>129</v>
      </c>
      <c r="X106" s="14">
        <f>VLOOKUP($A106,'[1]2'!$A$3:$Q$377,5,0)+VLOOKUP($A106,'[1]2'!$A$3:$Q$377,8,0)</f>
        <v>105</v>
      </c>
      <c r="Y106" s="14">
        <f>VLOOKUP($A106,'[1]2'!$A$3:$Q$377,6,0)+VLOOKUP($A106,'[1]2'!$A$3:$Q$377,9,0)</f>
        <v>87</v>
      </c>
      <c r="Z106" s="17">
        <f>VLOOKUP($A106,'[1]2'!$A$3:$Q$377,7,0)</f>
        <v>57</v>
      </c>
      <c r="AA106" s="17">
        <f>VLOOKUP($A106,'[1]2'!$A$3:$Q$377,10,0)</f>
        <v>100</v>
      </c>
      <c r="AB106" s="14">
        <f>VLOOKUP($A106,'[1]2'!$A$3:$Q$377,11,0)</f>
        <v>6</v>
      </c>
      <c r="AC106" s="14">
        <f>VLOOKUP($A106,'[1]2'!$A$3:$Q$377,12,0)</f>
        <v>4</v>
      </c>
      <c r="AD106" s="14">
        <f>VLOOKUP($A106,'[1]2'!$A$3:$Q$377,14,0)</f>
        <v>13</v>
      </c>
      <c r="AE106" s="14">
        <f>VLOOKUP($A106,'[1]2'!$A$3:$Q$377,15,0)</f>
        <v>9</v>
      </c>
      <c r="AF106" s="14">
        <f>VLOOKUP($A106,'[1]2'!$A$3:$Q$377,11,0)+VLOOKUP($A106,'[1]2'!$A$3:$Q$377,12,0)</f>
        <v>10</v>
      </c>
      <c r="AG106" s="14">
        <f>VLOOKUP($A106,'[1]2'!$A$3:$Q$377,14,0)+VLOOKUP($A106,'[1]2'!$A$3:$Q$377,15,0)</f>
        <v>22</v>
      </c>
      <c r="AH106" s="14">
        <f>VLOOKUP($A106,'[1]2'!$A$3:$Q$377,11,0)+VLOOKUP($A106,'[1]2'!$A$3:$Q$377,14,0)</f>
        <v>19</v>
      </c>
      <c r="AI106" s="14">
        <f>VLOOKUP($A106,'[1]2'!$A$3:$Q$377,12,0)+VLOOKUP($A106,'[1]2'!$A$3:$Q$377,15,0)</f>
        <v>13</v>
      </c>
      <c r="AJ106" s="17">
        <f>VLOOKUP($A106,'[1]2'!$A$3:$Q$377,13,0)</f>
        <v>9</v>
      </c>
      <c r="AK106" s="17">
        <f>VLOOKUP($A106,'[1]2'!$A$3:$Q$377,16,0)</f>
        <v>19</v>
      </c>
      <c r="AL106" s="18" t="str">
        <f>VLOOKUP($A106,'[1]4'!$A$3:$Q$377,14,0)</f>
        <v/>
      </c>
    </row>
    <row r="107" spans="1:38" ht="13.2">
      <c r="A107" s="11">
        <v>128</v>
      </c>
      <c r="B107" s="12" t="s">
        <v>150</v>
      </c>
      <c r="C107" s="13" t="s">
        <v>92</v>
      </c>
      <c r="D107" s="14" t="s">
        <v>135</v>
      </c>
      <c r="E107" s="15">
        <f t="shared" si="11"/>
        <v>759</v>
      </c>
      <c r="F107" s="15">
        <f t="shared" si="12"/>
        <v>483</v>
      </c>
      <c r="G107" s="15">
        <f t="shared" si="13"/>
        <v>242</v>
      </c>
      <c r="H107" s="15">
        <f t="shared" si="14"/>
        <v>156</v>
      </c>
      <c r="I107" s="15">
        <f t="shared" si="15"/>
        <v>119</v>
      </c>
      <c r="J107" s="15">
        <f t="shared" si="16"/>
        <v>242</v>
      </c>
      <c r="K107" s="15">
        <f t="shared" si="17"/>
        <v>564</v>
      </c>
      <c r="L107" s="15">
        <f t="shared" si="18"/>
        <v>195</v>
      </c>
      <c r="M107" s="15">
        <f t="shared" si="19"/>
        <v>361</v>
      </c>
      <c r="N107" s="15">
        <f t="shared" si="19"/>
        <v>398</v>
      </c>
      <c r="O107" s="15">
        <f t="shared" si="20"/>
        <v>398</v>
      </c>
      <c r="P107" s="15">
        <f t="shared" si="21"/>
        <v>361</v>
      </c>
      <c r="Q107" s="14"/>
      <c r="R107" s="14">
        <f>VLOOKUP($A107,'[1]2'!$A$3:$Q$377,5,0)</f>
        <v>235</v>
      </c>
      <c r="S107" s="14">
        <f>VLOOKUP($A107,'[1]2'!$A$3:$Q$377,6,0)</f>
        <v>35</v>
      </c>
      <c r="T107" s="14">
        <f>VLOOKUP($A107,'[1]2'!$A$3:$Q$377,8,0)</f>
        <v>155</v>
      </c>
      <c r="U107" s="14">
        <f>VLOOKUP($A107,'[1]2'!$A$3:$Q$377,9,0)</f>
        <v>139</v>
      </c>
      <c r="V107" s="14">
        <f>VLOOKUP($A107,'[1]2'!$A$3:$Q$377,5,0)+VLOOKUP($A107,'[1]2'!$A$3:$Q$377,6,0)</f>
        <v>270</v>
      </c>
      <c r="W107" s="14">
        <f>VLOOKUP($A107,'[1]2'!$A$3:$Q$377,8,0)+VLOOKUP($A107,'[1]2'!$A$3:$Q$377,9,0)</f>
        <v>294</v>
      </c>
      <c r="X107" s="14">
        <f>VLOOKUP($A107,'[1]2'!$A$3:$Q$377,5,0)+VLOOKUP($A107,'[1]2'!$A$3:$Q$377,8,0)</f>
        <v>390</v>
      </c>
      <c r="Y107" s="14">
        <f>VLOOKUP($A107,'[1]2'!$A$3:$Q$377,6,0)+VLOOKUP($A107,'[1]2'!$A$3:$Q$377,9,0)</f>
        <v>174</v>
      </c>
      <c r="Z107" s="17">
        <f>VLOOKUP($A107,'[1]2'!$A$3:$Q$377,7,0)</f>
        <v>252</v>
      </c>
      <c r="AA107" s="17">
        <f>VLOOKUP($A107,'[1]2'!$A$3:$Q$377,10,0)</f>
        <v>221</v>
      </c>
      <c r="AB107" s="14">
        <f>VLOOKUP($A107,'[1]2'!$A$3:$Q$377,11,0)</f>
        <v>7</v>
      </c>
      <c r="AC107" s="14">
        <f>VLOOKUP($A107,'[1]2'!$A$3:$Q$377,12,0)</f>
        <v>84</v>
      </c>
      <c r="AD107" s="14">
        <f>VLOOKUP($A107,'[1]2'!$A$3:$Q$377,14,0)</f>
        <v>1</v>
      </c>
      <c r="AE107" s="14">
        <f>VLOOKUP($A107,'[1]2'!$A$3:$Q$377,15,0)</f>
        <v>103</v>
      </c>
      <c r="AF107" s="14">
        <f>VLOOKUP($A107,'[1]2'!$A$3:$Q$377,11,0)+VLOOKUP($A107,'[1]2'!$A$3:$Q$377,12,0)</f>
        <v>91</v>
      </c>
      <c r="AG107" s="14">
        <f>VLOOKUP($A107,'[1]2'!$A$3:$Q$377,14,0)+VLOOKUP($A107,'[1]2'!$A$3:$Q$377,15,0)</f>
        <v>104</v>
      </c>
      <c r="AH107" s="14">
        <f>VLOOKUP($A107,'[1]2'!$A$3:$Q$377,11,0)+VLOOKUP($A107,'[1]2'!$A$3:$Q$377,14,0)</f>
        <v>8</v>
      </c>
      <c r="AI107" s="14">
        <f>VLOOKUP($A107,'[1]2'!$A$3:$Q$377,12,0)+VLOOKUP($A107,'[1]2'!$A$3:$Q$377,15,0)</f>
        <v>187</v>
      </c>
      <c r="AJ107" s="17">
        <f>VLOOKUP($A107,'[1]2'!$A$3:$Q$377,13,0)</f>
        <v>8</v>
      </c>
      <c r="AK107" s="17">
        <f>VLOOKUP($A107,'[1]2'!$A$3:$Q$377,16,0)</f>
        <v>2</v>
      </c>
      <c r="AL107" s="18" t="str">
        <f>VLOOKUP($A107,'[1]4'!$A$3:$Q$377,14,0)</f>
        <v/>
      </c>
    </row>
    <row r="108" spans="1:38" ht="13.2">
      <c r="A108" s="11">
        <v>129</v>
      </c>
      <c r="B108" s="12" t="s">
        <v>151</v>
      </c>
      <c r="C108" s="13" t="s">
        <v>92</v>
      </c>
      <c r="D108" s="14" t="s">
        <v>135</v>
      </c>
      <c r="E108" s="15">
        <f t="shared" si="11"/>
        <v>177</v>
      </c>
      <c r="F108" s="15">
        <f t="shared" si="12"/>
        <v>166</v>
      </c>
      <c r="G108" s="15">
        <f t="shared" si="13"/>
        <v>91</v>
      </c>
      <c r="H108" s="15">
        <f t="shared" si="14"/>
        <v>61</v>
      </c>
      <c r="I108" s="15">
        <f t="shared" si="15"/>
        <v>1</v>
      </c>
      <c r="J108" s="15">
        <f t="shared" si="16"/>
        <v>24</v>
      </c>
      <c r="K108" s="15">
        <f t="shared" si="17"/>
        <v>163</v>
      </c>
      <c r="L108" s="15">
        <f t="shared" si="18"/>
        <v>14</v>
      </c>
      <c r="M108" s="15">
        <f t="shared" si="19"/>
        <v>92</v>
      </c>
      <c r="N108" s="15">
        <f t="shared" si="19"/>
        <v>85</v>
      </c>
      <c r="O108" s="15">
        <f t="shared" si="20"/>
        <v>152</v>
      </c>
      <c r="P108" s="15">
        <f t="shared" si="21"/>
        <v>25</v>
      </c>
      <c r="Q108" s="14"/>
      <c r="R108" s="14">
        <f>VLOOKUP($A108,'[1]2'!$A$3:$Q$377,5,0)</f>
        <v>87</v>
      </c>
      <c r="S108" s="14">
        <f>VLOOKUP($A108,'[1]2'!$A$3:$Q$377,6,0)</f>
        <v>1</v>
      </c>
      <c r="T108" s="14">
        <f>VLOOKUP($A108,'[1]2'!$A$3:$Q$377,8,0)</f>
        <v>58</v>
      </c>
      <c r="U108" s="14">
        <f>VLOOKUP($A108,'[1]2'!$A$3:$Q$377,9,0)</f>
        <v>17</v>
      </c>
      <c r="V108" s="14">
        <f>VLOOKUP($A108,'[1]2'!$A$3:$Q$377,5,0)+VLOOKUP($A108,'[1]2'!$A$3:$Q$377,6,0)</f>
        <v>88</v>
      </c>
      <c r="W108" s="14">
        <f>VLOOKUP($A108,'[1]2'!$A$3:$Q$377,8,0)+VLOOKUP($A108,'[1]2'!$A$3:$Q$377,9,0)</f>
        <v>75</v>
      </c>
      <c r="X108" s="14">
        <f>VLOOKUP($A108,'[1]2'!$A$3:$Q$377,5,0)+VLOOKUP($A108,'[1]2'!$A$3:$Q$377,8,0)</f>
        <v>145</v>
      </c>
      <c r="Y108" s="14">
        <f>VLOOKUP($A108,'[1]2'!$A$3:$Q$377,6,0)+VLOOKUP($A108,'[1]2'!$A$3:$Q$377,9,0)</f>
        <v>18</v>
      </c>
      <c r="Z108" s="17">
        <f>VLOOKUP($A108,'[1]2'!$A$3:$Q$377,7,0)</f>
        <v>88</v>
      </c>
      <c r="AA108" s="17">
        <f>VLOOKUP($A108,'[1]2'!$A$3:$Q$377,10,0)</f>
        <v>67</v>
      </c>
      <c r="AB108" s="14">
        <f>VLOOKUP($A108,'[1]2'!$A$3:$Q$377,11,0)</f>
        <v>4</v>
      </c>
      <c r="AC108" s="14">
        <f>VLOOKUP($A108,'[1]2'!$A$3:$Q$377,12,0)</f>
        <v>0</v>
      </c>
      <c r="AD108" s="14">
        <f>VLOOKUP($A108,'[1]2'!$A$3:$Q$377,14,0)</f>
        <v>3</v>
      </c>
      <c r="AE108" s="14">
        <f>VLOOKUP($A108,'[1]2'!$A$3:$Q$377,15,0)</f>
        <v>7</v>
      </c>
      <c r="AF108" s="14">
        <f>VLOOKUP($A108,'[1]2'!$A$3:$Q$377,11,0)+VLOOKUP($A108,'[1]2'!$A$3:$Q$377,12,0)</f>
        <v>4</v>
      </c>
      <c r="AG108" s="14">
        <f>VLOOKUP($A108,'[1]2'!$A$3:$Q$377,14,0)+VLOOKUP($A108,'[1]2'!$A$3:$Q$377,15,0)</f>
        <v>10</v>
      </c>
      <c r="AH108" s="14">
        <f>VLOOKUP($A108,'[1]2'!$A$3:$Q$377,11,0)+VLOOKUP($A108,'[1]2'!$A$3:$Q$377,14,0)</f>
        <v>7</v>
      </c>
      <c r="AI108" s="14">
        <f>VLOOKUP($A108,'[1]2'!$A$3:$Q$377,12,0)+VLOOKUP($A108,'[1]2'!$A$3:$Q$377,15,0)</f>
        <v>7</v>
      </c>
      <c r="AJ108" s="17">
        <f>VLOOKUP($A108,'[1]2'!$A$3:$Q$377,13,0)</f>
        <v>4</v>
      </c>
      <c r="AK108" s="17">
        <f>VLOOKUP($A108,'[1]2'!$A$3:$Q$377,16,0)</f>
        <v>7</v>
      </c>
      <c r="AL108" s="18" t="str">
        <f>VLOOKUP($A108,'[1]4'!$A$3:$Q$377,14,0)</f>
        <v/>
      </c>
    </row>
    <row r="109" spans="1:38" ht="13.2">
      <c r="A109" s="11">
        <v>131</v>
      </c>
      <c r="B109" s="12" t="s">
        <v>152</v>
      </c>
      <c r="C109" s="13" t="s">
        <v>90</v>
      </c>
      <c r="D109" s="14" t="s">
        <v>135</v>
      </c>
      <c r="E109" s="15">
        <f t="shared" si="11"/>
        <v>12693</v>
      </c>
      <c r="F109" s="15">
        <f t="shared" si="12"/>
        <v>9309</v>
      </c>
      <c r="G109" s="15">
        <f t="shared" si="13"/>
        <v>2113</v>
      </c>
      <c r="H109" s="15">
        <f t="shared" si="14"/>
        <v>4049</v>
      </c>
      <c r="I109" s="15">
        <f t="shared" si="15"/>
        <v>641</v>
      </c>
      <c r="J109" s="15">
        <f t="shared" si="16"/>
        <v>5890</v>
      </c>
      <c r="K109" s="15">
        <f t="shared" si="17"/>
        <v>10437</v>
      </c>
      <c r="L109" s="15">
        <f t="shared" si="18"/>
        <v>2256</v>
      </c>
      <c r="M109" s="15">
        <f t="shared" si="19"/>
        <v>2754</v>
      </c>
      <c r="N109" s="15">
        <f t="shared" si="19"/>
        <v>9939</v>
      </c>
      <c r="O109" s="15">
        <f t="shared" si="20"/>
        <v>6162</v>
      </c>
      <c r="P109" s="15">
        <f t="shared" si="21"/>
        <v>6531</v>
      </c>
      <c r="Q109" s="14"/>
      <c r="R109" s="14">
        <f>VLOOKUP($A109,'[1]2'!$A$3:$Q$377,5,0)</f>
        <v>1903</v>
      </c>
      <c r="S109" s="14">
        <f>VLOOKUP($A109,'[1]2'!$A$3:$Q$377,6,0)</f>
        <v>434</v>
      </c>
      <c r="T109" s="14">
        <f>VLOOKUP($A109,'[1]2'!$A$3:$Q$377,8,0)</f>
        <v>3583</v>
      </c>
      <c r="U109" s="14">
        <f>VLOOKUP($A109,'[1]2'!$A$3:$Q$377,9,0)</f>
        <v>4517</v>
      </c>
      <c r="V109" s="14">
        <f>VLOOKUP($A109,'[1]2'!$A$3:$Q$377,5,0)+VLOOKUP($A109,'[1]2'!$A$3:$Q$377,6,0)</f>
        <v>2337</v>
      </c>
      <c r="W109" s="14">
        <f>VLOOKUP($A109,'[1]2'!$A$3:$Q$377,8,0)+VLOOKUP($A109,'[1]2'!$A$3:$Q$377,9,0)</f>
        <v>8100</v>
      </c>
      <c r="X109" s="14">
        <f>VLOOKUP($A109,'[1]2'!$A$3:$Q$377,5,0)+VLOOKUP($A109,'[1]2'!$A$3:$Q$377,8,0)</f>
        <v>5486</v>
      </c>
      <c r="Y109" s="14">
        <f>VLOOKUP($A109,'[1]2'!$A$3:$Q$377,6,0)+VLOOKUP($A109,'[1]2'!$A$3:$Q$377,9,0)</f>
        <v>4951</v>
      </c>
      <c r="Z109" s="17">
        <f>VLOOKUP($A109,'[1]2'!$A$3:$Q$377,7,0)</f>
        <v>2099</v>
      </c>
      <c r="AA109" s="17">
        <f>VLOOKUP($A109,'[1]2'!$A$3:$Q$377,10,0)</f>
        <v>5956</v>
      </c>
      <c r="AB109" s="14">
        <f>VLOOKUP($A109,'[1]2'!$A$3:$Q$377,11,0)</f>
        <v>210</v>
      </c>
      <c r="AC109" s="14">
        <f>VLOOKUP($A109,'[1]2'!$A$3:$Q$377,12,0)</f>
        <v>207</v>
      </c>
      <c r="AD109" s="14">
        <f>VLOOKUP($A109,'[1]2'!$A$3:$Q$377,14,0)</f>
        <v>466</v>
      </c>
      <c r="AE109" s="14">
        <f>VLOOKUP($A109,'[1]2'!$A$3:$Q$377,15,0)</f>
        <v>1373</v>
      </c>
      <c r="AF109" s="14">
        <f>VLOOKUP($A109,'[1]2'!$A$3:$Q$377,11,0)+VLOOKUP($A109,'[1]2'!$A$3:$Q$377,12,0)</f>
        <v>417</v>
      </c>
      <c r="AG109" s="14">
        <f>VLOOKUP($A109,'[1]2'!$A$3:$Q$377,14,0)+VLOOKUP($A109,'[1]2'!$A$3:$Q$377,15,0)</f>
        <v>1839</v>
      </c>
      <c r="AH109" s="14">
        <f>VLOOKUP($A109,'[1]2'!$A$3:$Q$377,11,0)+VLOOKUP($A109,'[1]2'!$A$3:$Q$377,14,0)</f>
        <v>676</v>
      </c>
      <c r="AI109" s="14">
        <f>VLOOKUP($A109,'[1]2'!$A$3:$Q$377,12,0)+VLOOKUP($A109,'[1]2'!$A$3:$Q$377,15,0)</f>
        <v>1580</v>
      </c>
      <c r="AJ109" s="17">
        <f>VLOOKUP($A109,'[1]2'!$A$3:$Q$377,13,0)</f>
        <v>254</v>
      </c>
      <c r="AK109" s="17">
        <f>VLOOKUP($A109,'[1]2'!$A$3:$Q$377,16,0)</f>
        <v>1000</v>
      </c>
      <c r="AL109" s="18" t="str">
        <f>VLOOKUP($A109,'[1]4'!$A$3:$Q$377,14,0)</f>
        <v/>
      </c>
    </row>
    <row r="110" spans="1:38" ht="13.2">
      <c r="A110" s="11">
        <v>132</v>
      </c>
      <c r="B110" s="12" t="s">
        <v>153</v>
      </c>
      <c r="C110" s="13" t="s">
        <v>92</v>
      </c>
      <c r="D110" s="14" t="s">
        <v>135</v>
      </c>
      <c r="E110" s="15">
        <f t="shared" si="11"/>
        <v>284</v>
      </c>
      <c r="F110" s="15">
        <f t="shared" si="12"/>
        <v>229</v>
      </c>
      <c r="G110" s="15">
        <f t="shared" si="13"/>
        <v>105</v>
      </c>
      <c r="H110" s="15">
        <f t="shared" si="14"/>
        <v>76</v>
      </c>
      <c r="I110" s="15">
        <f t="shared" si="15"/>
        <v>32</v>
      </c>
      <c r="J110" s="15">
        <f t="shared" si="16"/>
        <v>71</v>
      </c>
      <c r="K110" s="15">
        <f t="shared" si="17"/>
        <v>265</v>
      </c>
      <c r="L110" s="15">
        <f t="shared" si="18"/>
        <v>19</v>
      </c>
      <c r="M110" s="15">
        <f t="shared" si="19"/>
        <v>137</v>
      </c>
      <c r="N110" s="15">
        <f t="shared" si="19"/>
        <v>147</v>
      </c>
      <c r="O110" s="15">
        <f t="shared" si="20"/>
        <v>181</v>
      </c>
      <c r="P110" s="15">
        <f t="shared" si="21"/>
        <v>103</v>
      </c>
      <c r="Q110" s="14"/>
      <c r="R110" s="14">
        <f>VLOOKUP($A110,'[1]2'!$A$3:$Q$377,5,0)</f>
        <v>95</v>
      </c>
      <c r="S110" s="14">
        <f>VLOOKUP($A110,'[1]2'!$A$3:$Q$377,6,0)</f>
        <v>31</v>
      </c>
      <c r="T110" s="14">
        <f>VLOOKUP($A110,'[1]2'!$A$3:$Q$377,8,0)</f>
        <v>69</v>
      </c>
      <c r="U110" s="14">
        <f>VLOOKUP($A110,'[1]2'!$A$3:$Q$377,9,0)</f>
        <v>70</v>
      </c>
      <c r="V110" s="14">
        <f>VLOOKUP($A110,'[1]2'!$A$3:$Q$377,5,0)+VLOOKUP($A110,'[1]2'!$A$3:$Q$377,6,0)</f>
        <v>126</v>
      </c>
      <c r="W110" s="14">
        <f>VLOOKUP($A110,'[1]2'!$A$3:$Q$377,8,0)+VLOOKUP($A110,'[1]2'!$A$3:$Q$377,9,0)</f>
        <v>139</v>
      </c>
      <c r="X110" s="14">
        <f>VLOOKUP($A110,'[1]2'!$A$3:$Q$377,5,0)+VLOOKUP($A110,'[1]2'!$A$3:$Q$377,8,0)</f>
        <v>164</v>
      </c>
      <c r="Y110" s="14">
        <f>VLOOKUP($A110,'[1]2'!$A$3:$Q$377,6,0)+VLOOKUP($A110,'[1]2'!$A$3:$Q$377,9,0)</f>
        <v>101</v>
      </c>
      <c r="Z110" s="17">
        <f>VLOOKUP($A110,'[1]2'!$A$3:$Q$377,7,0)</f>
        <v>108</v>
      </c>
      <c r="AA110" s="17">
        <f>VLOOKUP($A110,'[1]2'!$A$3:$Q$377,10,0)</f>
        <v>104</v>
      </c>
      <c r="AB110" s="14">
        <f>VLOOKUP($A110,'[1]2'!$A$3:$Q$377,11,0)</f>
        <v>10</v>
      </c>
      <c r="AC110" s="14">
        <f>VLOOKUP($A110,'[1]2'!$A$3:$Q$377,12,0)</f>
        <v>1</v>
      </c>
      <c r="AD110" s="14">
        <f>VLOOKUP($A110,'[1]2'!$A$3:$Q$377,14,0)</f>
        <v>7</v>
      </c>
      <c r="AE110" s="14">
        <f>VLOOKUP($A110,'[1]2'!$A$3:$Q$377,15,0)</f>
        <v>1</v>
      </c>
      <c r="AF110" s="14">
        <f>VLOOKUP($A110,'[1]2'!$A$3:$Q$377,11,0)+VLOOKUP($A110,'[1]2'!$A$3:$Q$377,12,0)</f>
        <v>11</v>
      </c>
      <c r="AG110" s="14">
        <f>VLOOKUP($A110,'[1]2'!$A$3:$Q$377,14,0)+VLOOKUP($A110,'[1]2'!$A$3:$Q$377,15,0)</f>
        <v>8</v>
      </c>
      <c r="AH110" s="14">
        <f>VLOOKUP($A110,'[1]2'!$A$3:$Q$377,11,0)+VLOOKUP($A110,'[1]2'!$A$3:$Q$377,14,0)</f>
        <v>17</v>
      </c>
      <c r="AI110" s="14">
        <f>VLOOKUP($A110,'[1]2'!$A$3:$Q$377,12,0)+VLOOKUP($A110,'[1]2'!$A$3:$Q$377,15,0)</f>
        <v>2</v>
      </c>
      <c r="AJ110" s="17">
        <f>VLOOKUP($A110,'[1]2'!$A$3:$Q$377,13,0)</f>
        <v>10</v>
      </c>
      <c r="AK110" s="17">
        <f>VLOOKUP($A110,'[1]2'!$A$3:$Q$377,16,0)</f>
        <v>7</v>
      </c>
      <c r="AL110" s="18" t="str">
        <f>VLOOKUP($A110,'[1]4'!$A$3:$Q$377,14,0)</f>
        <v/>
      </c>
    </row>
    <row r="111" spans="1:38" ht="13.2">
      <c r="A111" s="11">
        <v>133</v>
      </c>
      <c r="B111" s="12" t="s">
        <v>154</v>
      </c>
      <c r="C111" s="13" t="s">
        <v>92</v>
      </c>
      <c r="D111" s="14" t="s">
        <v>135</v>
      </c>
      <c r="E111" s="15">
        <f t="shared" si="11"/>
        <v>596</v>
      </c>
      <c r="F111" s="15">
        <f t="shared" si="12"/>
        <v>445</v>
      </c>
      <c r="G111" s="15">
        <f t="shared" si="13"/>
        <v>259</v>
      </c>
      <c r="H111" s="15">
        <f t="shared" si="14"/>
        <v>121</v>
      </c>
      <c r="I111" s="15">
        <f t="shared" si="15"/>
        <v>90</v>
      </c>
      <c r="J111" s="15">
        <f t="shared" si="16"/>
        <v>126</v>
      </c>
      <c r="K111" s="15">
        <f t="shared" si="17"/>
        <v>483</v>
      </c>
      <c r="L111" s="15">
        <f t="shared" si="18"/>
        <v>113</v>
      </c>
      <c r="M111" s="15">
        <f t="shared" si="19"/>
        <v>349</v>
      </c>
      <c r="N111" s="15">
        <f t="shared" si="19"/>
        <v>247</v>
      </c>
      <c r="O111" s="15">
        <f t="shared" si="20"/>
        <v>380</v>
      </c>
      <c r="P111" s="15">
        <f t="shared" si="21"/>
        <v>216</v>
      </c>
      <c r="Q111" s="14"/>
      <c r="R111" s="14">
        <f>VLOOKUP($A111,'[1]2'!$A$3:$Q$377,5,0)</f>
        <v>242</v>
      </c>
      <c r="S111" s="14">
        <f>VLOOKUP($A111,'[1]2'!$A$3:$Q$377,6,0)</f>
        <v>54</v>
      </c>
      <c r="T111" s="14">
        <f>VLOOKUP($A111,'[1]2'!$A$3:$Q$377,8,0)</f>
        <v>104</v>
      </c>
      <c r="U111" s="14">
        <f>VLOOKUP($A111,'[1]2'!$A$3:$Q$377,9,0)</f>
        <v>83</v>
      </c>
      <c r="V111" s="14">
        <f>VLOOKUP($A111,'[1]2'!$A$3:$Q$377,5,0)+VLOOKUP($A111,'[1]2'!$A$3:$Q$377,6,0)</f>
        <v>296</v>
      </c>
      <c r="W111" s="14">
        <f>VLOOKUP($A111,'[1]2'!$A$3:$Q$377,8,0)+VLOOKUP($A111,'[1]2'!$A$3:$Q$377,9,0)</f>
        <v>187</v>
      </c>
      <c r="X111" s="14">
        <f>VLOOKUP($A111,'[1]2'!$A$3:$Q$377,5,0)+VLOOKUP($A111,'[1]2'!$A$3:$Q$377,8,0)</f>
        <v>346</v>
      </c>
      <c r="Y111" s="14">
        <f>VLOOKUP($A111,'[1]2'!$A$3:$Q$377,6,0)+VLOOKUP($A111,'[1]2'!$A$3:$Q$377,9,0)</f>
        <v>137</v>
      </c>
      <c r="Z111" s="17">
        <f>VLOOKUP($A111,'[1]2'!$A$3:$Q$377,7,0)</f>
        <v>263</v>
      </c>
      <c r="AA111" s="17">
        <f>VLOOKUP($A111,'[1]2'!$A$3:$Q$377,10,0)</f>
        <v>147</v>
      </c>
      <c r="AB111" s="14">
        <f>VLOOKUP($A111,'[1]2'!$A$3:$Q$377,11,0)</f>
        <v>17</v>
      </c>
      <c r="AC111" s="14">
        <f>VLOOKUP($A111,'[1]2'!$A$3:$Q$377,12,0)</f>
        <v>36</v>
      </c>
      <c r="AD111" s="14">
        <f>VLOOKUP($A111,'[1]2'!$A$3:$Q$377,14,0)</f>
        <v>17</v>
      </c>
      <c r="AE111" s="14">
        <f>VLOOKUP($A111,'[1]2'!$A$3:$Q$377,15,0)</f>
        <v>43</v>
      </c>
      <c r="AF111" s="14">
        <f>VLOOKUP($A111,'[1]2'!$A$3:$Q$377,11,0)+VLOOKUP($A111,'[1]2'!$A$3:$Q$377,12,0)</f>
        <v>53</v>
      </c>
      <c r="AG111" s="14">
        <f>VLOOKUP($A111,'[1]2'!$A$3:$Q$377,14,0)+VLOOKUP($A111,'[1]2'!$A$3:$Q$377,15,0)</f>
        <v>60</v>
      </c>
      <c r="AH111" s="14">
        <f>VLOOKUP($A111,'[1]2'!$A$3:$Q$377,11,0)+VLOOKUP($A111,'[1]2'!$A$3:$Q$377,14,0)</f>
        <v>34</v>
      </c>
      <c r="AI111" s="14">
        <f>VLOOKUP($A111,'[1]2'!$A$3:$Q$377,12,0)+VLOOKUP($A111,'[1]2'!$A$3:$Q$377,15,0)</f>
        <v>79</v>
      </c>
      <c r="AJ111" s="17">
        <f>VLOOKUP($A111,'[1]2'!$A$3:$Q$377,13,0)</f>
        <v>17</v>
      </c>
      <c r="AK111" s="17">
        <f>VLOOKUP($A111,'[1]2'!$A$3:$Q$377,16,0)</f>
        <v>18</v>
      </c>
      <c r="AL111" s="18" t="str">
        <f>VLOOKUP($A111,'[1]4'!$A$3:$Q$377,14,0)</f>
        <v/>
      </c>
    </row>
    <row r="112" spans="1:38" ht="13.2">
      <c r="A112" s="11">
        <v>134</v>
      </c>
      <c r="B112" s="12" t="s">
        <v>155</v>
      </c>
      <c r="C112" s="13" t="s">
        <v>92</v>
      </c>
      <c r="D112" s="14" t="s">
        <v>135</v>
      </c>
      <c r="E112" s="15">
        <f t="shared" si="11"/>
        <v>684</v>
      </c>
      <c r="F112" s="15">
        <f t="shared" si="12"/>
        <v>626</v>
      </c>
      <c r="G112" s="15">
        <f t="shared" si="13"/>
        <v>303</v>
      </c>
      <c r="H112" s="15">
        <f t="shared" si="14"/>
        <v>236</v>
      </c>
      <c r="I112" s="15">
        <f t="shared" si="15"/>
        <v>19</v>
      </c>
      <c r="J112" s="15">
        <f t="shared" si="16"/>
        <v>126</v>
      </c>
      <c r="K112" s="15">
        <f t="shared" si="17"/>
        <v>632</v>
      </c>
      <c r="L112" s="15">
        <f t="shared" si="18"/>
        <v>52</v>
      </c>
      <c r="M112" s="15">
        <f t="shared" si="19"/>
        <v>322</v>
      </c>
      <c r="N112" s="15">
        <f t="shared" si="19"/>
        <v>362</v>
      </c>
      <c r="O112" s="15">
        <f t="shared" si="20"/>
        <v>539</v>
      </c>
      <c r="P112" s="15">
        <f t="shared" si="21"/>
        <v>145</v>
      </c>
      <c r="Q112" s="14"/>
      <c r="R112" s="14">
        <f>VLOOKUP($A112,'[1]2'!$A$3:$Q$377,5,0)</f>
        <v>282</v>
      </c>
      <c r="S112" s="14">
        <f>VLOOKUP($A112,'[1]2'!$A$3:$Q$377,6,0)</f>
        <v>13</v>
      </c>
      <c r="T112" s="14">
        <f>VLOOKUP($A112,'[1]2'!$A$3:$Q$377,8,0)</f>
        <v>213</v>
      </c>
      <c r="U112" s="14">
        <f>VLOOKUP($A112,'[1]2'!$A$3:$Q$377,9,0)</f>
        <v>124</v>
      </c>
      <c r="V112" s="14">
        <f>VLOOKUP($A112,'[1]2'!$A$3:$Q$377,5,0)+VLOOKUP($A112,'[1]2'!$A$3:$Q$377,6,0)</f>
        <v>295</v>
      </c>
      <c r="W112" s="14">
        <f>VLOOKUP($A112,'[1]2'!$A$3:$Q$377,8,0)+VLOOKUP($A112,'[1]2'!$A$3:$Q$377,9,0)</f>
        <v>337</v>
      </c>
      <c r="X112" s="14">
        <f>VLOOKUP($A112,'[1]2'!$A$3:$Q$377,5,0)+VLOOKUP($A112,'[1]2'!$A$3:$Q$377,8,0)</f>
        <v>495</v>
      </c>
      <c r="Y112" s="14">
        <f>VLOOKUP($A112,'[1]2'!$A$3:$Q$377,6,0)+VLOOKUP($A112,'[1]2'!$A$3:$Q$377,9,0)</f>
        <v>137</v>
      </c>
      <c r="Z112" s="17">
        <f>VLOOKUP($A112,'[1]2'!$A$3:$Q$377,7,0)</f>
        <v>289</v>
      </c>
      <c r="AA112" s="17">
        <f>VLOOKUP($A112,'[1]2'!$A$3:$Q$377,10,0)</f>
        <v>291</v>
      </c>
      <c r="AB112" s="14">
        <f>VLOOKUP($A112,'[1]2'!$A$3:$Q$377,11,0)</f>
        <v>21</v>
      </c>
      <c r="AC112" s="14">
        <f>VLOOKUP($A112,'[1]2'!$A$3:$Q$377,12,0)</f>
        <v>6</v>
      </c>
      <c r="AD112" s="14">
        <f>VLOOKUP($A112,'[1]2'!$A$3:$Q$377,14,0)</f>
        <v>23</v>
      </c>
      <c r="AE112" s="14">
        <f>VLOOKUP($A112,'[1]2'!$A$3:$Q$377,15,0)</f>
        <v>2</v>
      </c>
      <c r="AF112" s="14">
        <f>VLOOKUP($A112,'[1]2'!$A$3:$Q$377,11,0)+VLOOKUP($A112,'[1]2'!$A$3:$Q$377,12,0)</f>
        <v>27</v>
      </c>
      <c r="AG112" s="14">
        <f>VLOOKUP($A112,'[1]2'!$A$3:$Q$377,14,0)+VLOOKUP($A112,'[1]2'!$A$3:$Q$377,15,0)</f>
        <v>25</v>
      </c>
      <c r="AH112" s="14">
        <f>VLOOKUP($A112,'[1]2'!$A$3:$Q$377,11,0)+VLOOKUP($A112,'[1]2'!$A$3:$Q$377,14,0)</f>
        <v>44</v>
      </c>
      <c r="AI112" s="14">
        <f>VLOOKUP($A112,'[1]2'!$A$3:$Q$377,12,0)+VLOOKUP($A112,'[1]2'!$A$3:$Q$377,15,0)</f>
        <v>8</v>
      </c>
      <c r="AJ112" s="17">
        <f>VLOOKUP($A112,'[1]2'!$A$3:$Q$377,13,0)</f>
        <v>22</v>
      </c>
      <c r="AK112" s="17">
        <f>VLOOKUP($A112,'[1]2'!$A$3:$Q$377,16,0)</f>
        <v>24</v>
      </c>
      <c r="AL112" s="18" t="str">
        <f>VLOOKUP($A112,'[1]4'!$A$3:$Q$377,14,0)</f>
        <v/>
      </c>
    </row>
    <row r="113" spans="1:38" ht="13.2">
      <c r="A113" s="11">
        <v>135</v>
      </c>
      <c r="B113" s="12" t="s">
        <v>156</v>
      </c>
      <c r="C113" s="13" t="s">
        <v>92</v>
      </c>
      <c r="D113" s="14" t="s">
        <v>135</v>
      </c>
      <c r="E113" s="15">
        <f t="shared" si="11"/>
        <v>354</v>
      </c>
      <c r="F113" s="15">
        <f t="shared" si="12"/>
        <v>311</v>
      </c>
      <c r="G113" s="15">
        <f t="shared" si="13"/>
        <v>140</v>
      </c>
      <c r="H113" s="15">
        <f t="shared" si="14"/>
        <v>123</v>
      </c>
      <c r="I113" s="15">
        <f t="shared" si="15"/>
        <v>16</v>
      </c>
      <c r="J113" s="15">
        <f t="shared" si="16"/>
        <v>75</v>
      </c>
      <c r="K113" s="15">
        <f t="shared" si="17"/>
        <v>351</v>
      </c>
      <c r="L113" s="15">
        <f t="shared" si="18"/>
        <v>3</v>
      </c>
      <c r="M113" s="15">
        <f t="shared" si="19"/>
        <v>156</v>
      </c>
      <c r="N113" s="15">
        <f t="shared" si="19"/>
        <v>198</v>
      </c>
      <c r="O113" s="15">
        <f t="shared" si="20"/>
        <v>263</v>
      </c>
      <c r="P113" s="15">
        <f t="shared" si="21"/>
        <v>91</v>
      </c>
      <c r="Q113" s="14"/>
      <c r="R113" s="14">
        <f>VLOOKUP($A113,'[1]2'!$A$3:$Q$377,5,0)</f>
        <v>140</v>
      </c>
      <c r="S113" s="14">
        <f>VLOOKUP($A113,'[1]2'!$A$3:$Q$377,6,0)</f>
        <v>16</v>
      </c>
      <c r="T113" s="14">
        <f>VLOOKUP($A113,'[1]2'!$A$3:$Q$377,8,0)</f>
        <v>121</v>
      </c>
      <c r="U113" s="14">
        <f>VLOOKUP($A113,'[1]2'!$A$3:$Q$377,9,0)</f>
        <v>74</v>
      </c>
      <c r="V113" s="14">
        <f>VLOOKUP($A113,'[1]2'!$A$3:$Q$377,5,0)+VLOOKUP($A113,'[1]2'!$A$3:$Q$377,6,0)</f>
        <v>156</v>
      </c>
      <c r="W113" s="14">
        <f>VLOOKUP($A113,'[1]2'!$A$3:$Q$377,8,0)+VLOOKUP($A113,'[1]2'!$A$3:$Q$377,9,0)</f>
        <v>195</v>
      </c>
      <c r="X113" s="14">
        <f>VLOOKUP($A113,'[1]2'!$A$3:$Q$377,5,0)+VLOOKUP($A113,'[1]2'!$A$3:$Q$377,8,0)</f>
        <v>261</v>
      </c>
      <c r="Y113" s="14">
        <f>VLOOKUP($A113,'[1]2'!$A$3:$Q$377,6,0)+VLOOKUP($A113,'[1]2'!$A$3:$Q$377,9,0)</f>
        <v>90</v>
      </c>
      <c r="Z113" s="17">
        <f>VLOOKUP($A113,'[1]2'!$A$3:$Q$377,7,0)</f>
        <v>147</v>
      </c>
      <c r="AA113" s="17">
        <f>VLOOKUP($A113,'[1]2'!$A$3:$Q$377,10,0)</f>
        <v>161</v>
      </c>
      <c r="AB113" s="14">
        <f>VLOOKUP($A113,'[1]2'!$A$3:$Q$377,11,0)</f>
        <v>0</v>
      </c>
      <c r="AC113" s="14">
        <f>VLOOKUP($A113,'[1]2'!$A$3:$Q$377,12,0)</f>
        <v>0</v>
      </c>
      <c r="AD113" s="14">
        <f>VLOOKUP($A113,'[1]2'!$A$3:$Q$377,14,0)</f>
        <v>2</v>
      </c>
      <c r="AE113" s="14">
        <f>VLOOKUP($A113,'[1]2'!$A$3:$Q$377,15,0)</f>
        <v>1</v>
      </c>
      <c r="AF113" s="14">
        <f>VLOOKUP($A113,'[1]2'!$A$3:$Q$377,11,0)+VLOOKUP($A113,'[1]2'!$A$3:$Q$377,12,0)</f>
        <v>0</v>
      </c>
      <c r="AG113" s="14">
        <f>VLOOKUP($A113,'[1]2'!$A$3:$Q$377,14,0)+VLOOKUP($A113,'[1]2'!$A$3:$Q$377,15,0)</f>
        <v>3</v>
      </c>
      <c r="AH113" s="14">
        <f>VLOOKUP($A113,'[1]2'!$A$3:$Q$377,11,0)+VLOOKUP($A113,'[1]2'!$A$3:$Q$377,14,0)</f>
        <v>2</v>
      </c>
      <c r="AI113" s="14">
        <f>VLOOKUP($A113,'[1]2'!$A$3:$Q$377,12,0)+VLOOKUP($A113,'[1]2'!$A$3:$Q$377,15,0)</f>
        <v>1</v>
      </c>
      <c r="AJ113" s="17">
        <f>VLOOKUP($A113,'[1]2'!$A$3:$Q$377,13,0)</f>
        <v>0</v>
      </c>
      <c r="AK113" s="17">
        <f>VLOOKUP($A113,'[1]2'!$A$3:$Q$377,16,0)</f>
        <v>3</v>
      </c>
      <c r="AL113" s="18" t="str">
        <f>VLOOKUP($A113,'[1]4'!$A$3:$Q$377,14,0)</f>
        <v/>
      </c>
    </row>
    <row r="114" spans="1:38" ht="13.2">
      <c r="A114" s="11">
        <v>136</v>
      </c>
      <c r="B114" s="12" t="s">
        <v>157</v>
      </c>
      <c r="C114" s="13" t="s">
        <v>92</v>
      </c>
      <c r="D114" s="14" t="s">
        <v>135</v>
      </c>
      <c r="E114" s="15">
        <f t="shared" si="11"/>
        <v>280</v>
      </c>
      <c r="F114" s="15">
        <f t="shared" si="12"/>
        <v>233</v>
      </c>
      <c r="G114" s="15">
        <f t="shared" si="13"/>
        <v>131</v>
      </c>
      <c r="H114" s="15">
        <f t="shared" si="14"/>
        <v>70</v>
      </c>
      <c r="I114" s="15">
        <f t="shared" si="15"/>
        <v>29</v>
      </c>
      <c r="J114" s="15">
        <f t="shared" si="16"/>
        <v>50</v>
      </c>
      <c r="K114" s="15">
        <f t="shared" si="17"/>
        <v>252</v>
      </c>
      <c r="L114" s="15">
        <f t="shared" si="18"/>
        <v>28</v>
      </c>
      <c r="M114" s="15">
        <f t="shared" si="19"/>
        <v>160</v>
      </c>
      <c r="N114" s="15">
        <f t="shared" si="19"/>
        <v>120</v>
      </c>
      <c r="O114" s="15">
        <f t="shared" si="20"/>
        <v>201</v>
      </c>
      <c r="P114" s="15">
        <f t="shared" si="21"/>
        <v>79</v>
      </c>
      <c r="Q114" s="14"/>
      <c r="R114" s="14">
        <f>VLOOKUP($A114,'[1]2'!$A$3:$Q$377,5,0)</f>
        <v>127</v>
      </c>
      <c r="S114" s="14">
        <f>VLOOKUP($A114,'[1]2'!$A$3:$Q$377,6,0)</f>
        <v>10</v>
      </c>
      <c r="T114" s="14">
        <f>VLOOKUP($A114,'[1]2'!$A$3:$Q$377,8,0)</f>
        <v>69</v>
      </c>
      <c r="U114" s="14">
        <f>VLOOKUP($A114,'[1]2'!$A$3:$Q$377,9,0)</f>
        <v>46</v>
      </c>
      <c r="V114" s="14">
        <f>VLOOKUP($A114,'[1]2'!$A$3:$Q$377,5,0)+VLOOKUP($A114,'[1]2'!$A$3:$Q$377,6,0)</f>
        <v>137</v>
      </c>
      <c r="W114" s="14">
        <f>VLOOKUP($A114,'[1]2'!$A$3:$Q$377,8,0)+VLOOKUP($A114,'[1]2'!$A$3:$Q$377,9,0)</f>
        <v>115</v>
      </c>
      <c r="X114" s="14">
        <f>VLOOKUP($A114,'[1]2'!$A$3:$Q$377,5,0)+VLOOKUP($A114,'[1]2'!$A$3:$Q$377,8,0)</f>
        <v>196</v>
      </c>
      <c r="Y114" s="14">
        <f>VLOOKUP($A114,'[1]2'!$A$3:$Q$377,6,0)+VLOOKUP($A114,'[1]2'!$A$3:$Q$377,9,0)</f>
        <v>56</v>
      </c>
      <c r="Z114" s="17">
        <f>VLOOKUP($A114,'[1]2'!$A$3:$Q$377,7,0)</f>
        <v>133</v>
      </c>
      <c r="AA114" s="17">
        <f>VLOOKUP($A114,'[1]2'!$A$3:$Q$377,10,0)</f>
        <v>94</v>
      </c>
      <c r="AB114" s="14">
        <f>VLOOKUP($A114,'[1]2'!$A$3:$Q$377,11,0)</f>
        <v>4</v>
      </c>
      <c r="AC114" s="14">
        <f>VLOOKUP($A114,'[1]2'!$A$3:$Q$377,12,0)</f>
        <v>19</v>
      </c>
      <c r="AD114" s="14">
        <f>VLOOKUP($A114,'[1]2'!$A$3:$Q$377,14,0)</f>
        <v>1</v>
      </c>
      <c r="AE114" s="14">
        <f>VLOOKUP($A114,'[1]2'!$A$3:$Q$377,15,0)</f>
        <v>4</v>
      </c>
      <c r="AF114" s="14">
        <f>VLOOKUP($A114,'[1]2'!$A$3:$Q$377,11,0)+VLOOKUP($A114,'[1]2'!$A$3:$Q$377,12,0)</f>
        <v>23</v>
      </c>
      <c r="AG114" s="14">
        <f>VLOOKUP($A114,'[1]2'!$A$3:$Q$377,14,0)+VLOOKUP($A114,'[1]2'!$A$3:$Q$377,15,0)</f>
        <v>5</v>
      </c>
      <c r="AH114" s="14">
        <f>VLOOKUP($A114,'[1]2'!$A$3:$Q$377,11,0)+VLOOKUP($A114,'[1]2'!$A$3:$Q$377,14,0)</f>
        <v>5</v>
      </c>
      <c r="AI114" s="14">
        <f>VLOOKUP($A114,'[1]2'!$A$3:$Q$377,12,0)+VLOOKUP($A114,'[1]2'!$A$3:$Q$377,15,0)</f>
        <v>23</v>
      </c>
      <c r="AJ114" s="17">
        <f>VLOOKUP($A114,'[1]2'!$A$3:$Q$377,13,0)</f>
        <v>5</v>
      </c>
      <c r="AK114" s="17">
        <f>VLOOKUP($A114,'[1]2'!$A$3:$Q$377,16,0)</f>
        <v>1</v>
      </c>
      <c r="AL114" s="18" t="str">
        <f>VLOOKUP($A114,'[1]4'!$A$3:$Q$377,14,0)</f>
        <v/>
      </c>
    </row>
    <row r="115" spans="1:38" ht="13.2">
      <c r="A115" s="11">
        <v>137</v>
      </c>
      <c r="B115" s="12" t="s">
        <v>158</v>
      </c>
      <c r="C115" s="13" t="s">
        <v>92</v>
      </c>
      <c r="D115" s="14" t="s">
        <v>135</v>
      </c>
      <c r="E115" s="15">
        <f t="shared" si="11"/>
        <v>663</v>
      </c>
      <c r="F115" s="15">
        <f t="shared" si="12"/>
        <v>532</v>
      </c>
      <c r="G115" s="15">
        <f t="shared" si="13"/>
        <v>267</v>
      </c>
      <c r="H115" s="15">
        <f t="shared" si="14"/>
        <v>151</v>
      </c>
      <c r="I115" s="15">
        <f t="shared" si="15"/>
        <v>76</v>
      </c>
      <c r="J115" s="15">
        <f t="shared" si="16"/>
        <v>169</v>
      </c>
      <c r="K115" s="15">
        <f t="shared" si="17"/>
        <v>587</v>
      </c>
      <c r="L115" s="15">
        <f t="shared" si="18"/>
        <v>76</v>
      </c>
      <c r="M115" s="15">
        <f t="shared" si="19"/>
        <v>343</v>
      </c>
      <c r="N115" s="15">
        <f t="shared" si="19"/>
        <v>320</v>
      </c>
      <c r="O115" s="15">
        <f t="shared" si="20"/>
        <v>418</v>
      </c>
      <c r="P115" s="15">
        <f t="shared" si="21"/>
        <v>245</v>
      </c>
      <c r="Q115" s="14"/>
      <c r="R115" s="14">
        <f>VLOOKUP($A115,'[1]2'!$A$3:$Q$377,5,0)</f>
        <v>259</v>
      </c>
      <c r="S115" s="14">
        <f>VLOOKUP($A115,'[1]2'!$A$3:$Q$377,6,0)</f>
        <v>39</v>
      </c>
      <c r="T115" s="14">
        <f>VLOOKUP($A115,'[1]2'!$A$3:$Q$377,8,0)</f>
        <v>144</v>
      </c>
      <c r="U115" s="14">
        <f>VLOOKUP($A115,'[1]2'!$A$3:$Q$377,9,0)</f>
        <v>145</v>
      </c>
      <c r="V115" s="14">
        <f>VLOOKUP($A115,'[1]2'!$A$3:$Q$377,5,0)+VLOOKUP($A115,'[1]2'!$A$3:$Q$377,6,0)</f>
        <v>298</v>
      </c>
      <c r="W115" s="14">
        <f>VLOOKUP($A115,'[1]2'!$A$3:$Q$377,8,0)+VLOOKUP($A115,'[1]2'!$A$3:$Q$377,9,0)</f>
        <v>289</v>
      </c>
      <c r="X115" s="14">
        <f>VLOOKUP($A115,'[1]2'!$A$3:$Q$377,5,0)+VLOOKUP($A115,'[1]2'!$A$3:$Q$377,8,0)</f>
        <v>403</v>
      </c>
      <c r="Y115" s="14">
        <f>VLOOKUP($A115,'[1]2'!$A$3:$Q$377,6,0)+VLOOKUP($A115,'[1]2'!$A$3:$Q$377,9,0)</f>
        <v>184</v>
      </c>
      <c r="Z115" s="17">
        <f>VLOOKUP($A115,'[1]2'!$A$3:$Q$377,7,0)</f>
        <v>286</v>
      </c>
      <c r="AA115" s="17">
        <f>VLOOKUP($A115,'[1]2'!$A$3:$Q$377,10,0)</f>
        <v>231</v>
      </c>
      <c r="AB115" s="14">
        <f>VLOOKUP($A115,'[1]2'!$A$3:$Q$377,11,0)</f>
        <v>8</v>
      </c>
      <c r="AC115" s="14">
        <f>VLOOKUP($A115,'[1]2'!$A$3:$Q$377,12,0)</f>
        <v>37</v>
      </c>
      <c r="AD115" s="14">
        <f>VLOOKUP($A115,'[1]2'!$A$3:$Q$377,14,0)</f>
        <v>7</v>
      </c>
      <c r="AE115" s="14">
        <f>VLOOKUP($A115,'[1]2'!$A$3:$Q$377,15,0)</f>
        <v>24</v>
      </c>
      <c r="AF115" s="14">
        <f>VLOOKUP($A115,'[1]2'!$A$3:$Q$377,11,0)+VLOOKUP($A115,'[1]2'!$A$3:$Q$377,12,0)</f>
        <v>45</v>
      </c>
      <c r="AG115" s="14">
        <f>VLOOKUP($A115,'[1]2'!$A$3:$Q$377,14,0)+VLOOKUP($A115,'[1]2'!$A$3:$Q$377,15,0)</f>
        <v>31</v>
      </c>
      <c r="AH115" s="14">
        <f>VLOOKUP($A115,'[1]2'!$A$3:$Q$377,11,0)+VLOOKUP($A115,'[1]2'!$A$3:$Q$377,14,0)</f>
        <v>15</v>
      </c>
      <c r="AI115" s="14">
        <f>VLOOKUP($A115,'[1]2'!$A$3:$Q$377,12,0)+VLOOKUP($A115,'[1]2'!$A$3:$Q$377,15,0)</f>
        <v>61</v>
      </c>
      <c r="AJ115" s="17">
        <f>VLOOKUP($A115,'[1]2'!$A$3:$Q$377,13,0)</f>
        <v>8</v>
      </c>
      <c r="AK115" s="17">
        <f>VLOOKUP($A115,'[1]2'!$A$3:$Q$377,16,0)</f>
        <v>7</v>
      </c>
      <c r="AL115" s="18" t="str">
        <f>VLOOKUP($A115,'[1]4'!$A$3:$Q$377,14,0)</f>
        <v/>
      </c>
    </row>
    <row r="116" spans="1:38" ht="13.2">
      <c r="A116" s="11">
        <v>138</v>
      </c>
      <c r="B116" s="12" t="s">
        <v>159</v>
      </c>
      <c r="C116" s="13" t="s">
        <v>92</v>
      </c>
      <c r="D116" s="14" t="s">
        <v>135</v>
      </c>
      <c r="E116" s="15">
        <f t="shared" si="11"/>
        <v>311</v>
      </c>
      <c r="F116" s="15">
        <f t="shared" si="12"/>
        <v>277</v>
      </c>
      <c r="G116" s="15">
        <f t="shared" si="13"/>
        <v>111</v>
      </c>
      <c r="H116" s="15">
        <f t="shared" si="14"/>
        <v>98</v>
      </c>
      <c r="I116" s="15">
        <f t="shared" si="15"/>
        <v>32</v>
      </c>
      <c r="J116" s="15">
        <f t="shared" si="16"/>
        <v>70</v>
      </c>
      <c r="K116" s="15">
        <f t="shared" si="17"/>
        <v>253</v>
      </c>
      <c r="L116" s="15">
        <f t="shared" si="18"/>
        <v>58</v>
      </c>
      <c r="M116" s="15">
        <f t="shared" si="19"/>
        <v>143</v>
      </c>
      <c r="N116" s="15">
        <f t="shared" si="19"/>
        <v>168</v>
      </c>
      <c r="O116" s="15">
        <f t="shared" si="20"/>
        <v>209</v>
      </c>
      <c r="P116" s="15">
        <f t="shared" si="21"/>
        <v>102</v>
      </c>
      <c r="Q116" s="14"/>
      <c r="R116" s="14">
        <f>VLOOKUP($A116,'[1]2'!$A$3:$Q$377,5,0)</f>
        <v>97</v>
      </c>
      <c r="S116" s="14">
        <f>VLOOKUP($A116,'[1]2'!$A$3:$Q$377,6,0)</f>
        <v>12</v>
      </c>
      <c r="T116" s="14">
        <f>VLOOKUP($A116,'[1]2'!$A$3:$Q$377,8,0)</f>
        <v>86</v>
      </c>
      <c r="U116" s="14">
        <f>VLOOKUP($A116,'[1]2'!$A$3:$Q$377,9,0)</f>
        <v>58</v>
      </c>
      <c r="V116" s="14">
        <f>VLOOKUP($A116,'[1]2'!$A$3:$Q$377,5,0)+VLOOKUP($A116,'[1]2'!$A$3:$Q$377,6,0)</f>
        <v>109</v>
      </c>
      <c r="W116" s="14">
        <f>VLOOKUP($A116,'[1]2'!$A$3:$Q$377,8,0)+VLOOKUP($A116,'[1]2'!$A$3:$Q$377,9,0)</f>
        <v>144</v>
      </c>
      <c r="X116" s="14">
        <f>VLOOKUP($A116,'[1]2'!$A$3:$Q$377,5,0)+VLOOKUP($A116,'[1]2'!$A$3:$Q$377,8,0)</f>
        <v>183</v>
      </c>
      <c r="Y116" s="14">
        <f>VLOOKUP($A116,'[1]2'!$A$3:$Q$377,6,0)+VLOOKUP($A116,'[1]2'!$A$3:$Q$377,9,0)</f>
        <v>70</v>
      </c>
      <c r="Z116" s="17">
        <f>VLOOKUP($A116,'[1]2'!$A$3:$Q$377,7,0)</f>
        <v>104</v>
      </c>
      <c r="AA116" s="17">
        <f>VLOOKUP($A116,'[1]2'!$A$3:$Q$377,10,0)</f>
        <v>127</v>
      </c>
      <c r="AB116" s="14">
        <f>VLOOKUP($A116,'[1]2'!$A$3:$Q$377,11,0)</f>
        <v>14</v>
      </c>
      <c r="AC116" s="14">
        <f>VLOOKUP($A116,'[1]2'!$A$3:$Q$377,12,0)</f>
        <v>20</v>
      </c>
      <c r="AD116" s="14">
        <f>VLOOKUP($A116,'[1]2'!$A$3:$Q$377,14,0)</f>
        <v>12</v>
      </c>
      <c r="AE116" s="14">
        <f>VLOOKUP($A116,'[1]2'!$A$3:$Q$377,15,0)</f>
        <v>12</v>
      </c>
      <c r="AF116" s="14">
        <f>VLOOKUP($A116,'[1]2'!$A$3:$Q$377,11,0)+VLOOKUP($A116,'[1]2'!$A$3:$Q$377,12,0)</f>
        <v>34</v>
      </c>
      <c r="AG116" s="14">
        <f>VLOOKUP($A116,'[1]2'!$A$3:$Q$377,14,0)+VLOOKUP($A116,'[1]2'!$A$3:$Q$377,15,0)</f>
        <v>24</v>
      </c>
      <c r="AH116" s="14">
        <f>VLOOKUP($A116,'[1]2'!$A$3:$Q$377,11,0)+VLOOKUP($A116,'[1]2'!$A$3:$Q$377,14,0)</f>
        <v>26</v>
      </c>
      <c r="AI116" s="14">
        <f>VLOOKUP($A116,'[1]2'!$A$3:$Q$377,12,0)+VLOOKUP($A116,'[1]2'!$A$3:$Q$377,15,0)</f>
        <v>32</v>
      </c>
      <c r="AJ116" s="17">
        <f>VLOOKUP($A116,'[1]2'!$A$3:$Q$377,13,0)</f>
        <v>26</v>
      </c>
      <c r="AK116" s="17">
        <f>VLOOKUP($A116,'[1]2'!$A$3:$Q$377,16,0)</f>
        <v>20</v>
      </c>
      <c r="AL116" s="18" t="str">
        <f>VLOOKUP($A116,'[1]4'!$A$3:$Q$377,14,0)</f>
        <v/>
      </c>
    </row>
    <row r="117" spans="1:38" ht="13.2">
      <c r="A117" s="11">
        <v>139</v>
      </c>
      <c r="B117" s="12" t="s">
        <v>160</v>
      </c>
      <c r="C117" s="13" t="s">
        <v>90</v>
      </c>
      <c r="D117" s="14" t="s">
        <v>135</v>
      </c>
      <c r="E117" s="15">
        <f t="shared" si="11"/>
        <v>8309</v>
      </c>
      <c r="F117" s="15">
        <f t="shared" si="12"/>
        <v>5102</v>
      </c>
      <c r="G117" s="15">
        <f t="shared" si="13"/>
        <v>805</v>
      </c>
      <c r="H117" s="15">
        <f t="shared" si="14"/>
        <v>2277</v>
      </c>
      <c r="I117" s="15">
        <f t="shared" si="15"/>
        <v>420</v>
      </c>
      <c r="J117" s="15">
        <f t="shared" si="16"/>
        <v>4807</v>
      </c>
      <c r="K117" s="15">
        <f t="shared" si="17"/>
        <v>6415</v>
      </c>
      <c r="L117" s="15">
        <f t="shared" si="18"/>
        <v>1894</v>
      </c>
      <c r="M117" s="15">
        <f t="shared" si="19"/>
        <v>1225</v>
      </c>
      <c r="N117" s="15">
        <f t="shared" si="19"/>
        <v>7084</v>
      </c>
      <c r="O117" s="15">
        <f t="shared" si="20"/>
        <v>3082</v>
      </c>
      <c r="P117" s="15">
        <f t="shared" si="21"/>
        <v>5227</v>
      </c>
      <c r="Q117" s="14"/>
      <c r="R117" s="14">
        <f>VLOOKUP($A117,'[1]2'!$A$3:$Q$377,5,0)</f>
        <v>743</v>
      </c>
      <c r="S117" s="14">
        <f>VLOOKUP($A117,'[1]2'!$A$3:$Q$377,6,0)</f>
        <v>189</v>
      </c>
      <c r="T117" s="14">
        <f>VLOOKUP($A117,'[1]2'!$A$3:$Q$377,8,0)</f>
        <v>2088</v>
      </c>
      <c r="U117" s="14">
        <f>VLOOKUP($A117,'[1]2'!$A$3:$Q$377,9,0)</f>
        <v>3395</v>
      </c>
      <c r="V117" s="14">
        <f>VLOOKUP($A117,'[1]2'!$A$3:$Q$377,5,0)+VLOOKUP($A117,'[1]2'!$A$3:$Q$377,6,0)</f>
        <v>932</v>
      </c>
      <c r="W117" s="14">
        <f>VLOOKUP($A117,'[1]2'!$A$3:$Q$377,8,0)+VLOOKUP($A117,'[1]2'!$A$3:$Q$377,9,0)</f>
        <v>5483</v>
      </c>
      <c r="X117" s="14">
        <f>VLOOKUP($A117,'[1]2'!$A$3:$Q$377,5,0)+VLOOKUP($A117,'[1]2'!$A$3:$Q$377,8,0)</f>
        <v>2831</v>
      </c>
      <c r="Y117" s="14">
        <f>VLOOKUP($A117,'[1]2'!$A$3:$Q$377,6,0)+VLOOKUP($A117,'[1]2'!$A$3:$Q$377,9,0)</f>
        <v>3584</v>
      </c>
      <c r="Z117" s="17">
        <f>VLOOKUP($A117,'[1]2'!$A$3:$Q$377,7,0)</f>
        <v>841</v>
      </c>
      <c r="AA117" s="17">
        <f>VLOOKUP($A117,'[1]2'!$A$3:$Q$377,10,0)</f>
        <v>3760</v>
      </c>
      <c r="AB117" s="14">
        <f>VLOOKUP($A117,'[1]2'!$A$3:$Q$377,11,0)</f>
        <v>62</v>
      </c>
      <c r="AC117" s="14">
        <f>VLOOKUP($A117,'[1]2'!$A$3:$Q$377,12,0)</f>
        <v>231</v>
      </c>
      <c r="AD117" s="14">
        <f>VLOOKUP($A117,'[1]2'!$A$3:$Q$377,14,0)</f>
        <v>189</v>
      </c>
      <c r="AE117" s="14">
        <f>VLOOKUP($A117,'[1]2'!$A$3:$Q$377,15,0)</f>
        <v>1412</v>
      </c>
      <c r="AF117" s="14">
        <f>VLOOKUP($A117,'[1]2'!$A$3:$Q$377,11,0)+VLOOKUP($A117,'[1]2'!$A$3:$Q$377,12,0)</f>
        <v>293</v>
      </c>
      <c r="AG117" s="14">
        <f>VLOOKUP($A117,'[1]2'!$A$3:$Q$377,14,0)+VLOOKUP($A117,'[1]2'!$A$3:$Q$377,15,0)</f>
        <v>1601</v>
      </c>
      <c r="AH117" s="14">
        <f>VLOOKUP($A117,'[1]2'!$A$3:$Q$377,11,0)+VLOOKUP($A117,'[1]2'!$A$3:$Q$377,14,0)</f>
        <v>251</v>
      </c>
      <c r="AI117" s="14">
        <f>VLOOKUP($A117,'[1]2'!$A$3:$Q$377,12,0)+VLOOKUP($A117,'[1]2'!$A$3:$Q$377,15,0)</f>
        <v>1643</v>
      </c>
      <c r="AJ117" s="17">
        <f>VLOOKUP($A117,'[1]2'!$A$3:$Q$377,13,0)</f>
        <v>79</v>
      </c>
      <c r="AK117" s="17">
        <f>VLOOKUP($A117,'[1]2'!$A$3:$Q$377,16,0)</f>
        <v>422</v>
      </c>
      <c r="AL117" s="18" t="str">
        <f>VLOOKUP($A117,'[1]4'!$A$3:$Q$377,14,0)</f>
        <v/>
      </c>
    </row>
    <row r="118" spans="1:38" ht="13.2">
      <c r="A118" s="11">
        <v>140</v>
      </c>
      <c r="B118" s="12" t="s">
        <v>161</v>
      </c>
      <c r="C118" s="13" t="s">
        <v>92</v>
      </c>
      <c r="D118" s="14" t="s">
        <v>135</v>
      </c>
      <c r="E118" s="15">
        <f t="shared" si="11"/>
        <v>521</v>
      </c>
      <c r="F118" s="15">
        <f t="shared" si="12"/>
        <v>417</v>
      </c>
      <c r="G118" s="15">
        <f t="shared" si="13"/>
        <v>191</v>
      </c>
      <c r="H118" s="15">
        <f t="shared" si="14"/>
        <v>141</v>
      </c>
      <c r="I118" s="15">
        <f t="shared" si="15"/>
        <v>46</v>
      </c>
      <c r="J118" s="15">
        <f t="shared" si="16"/>
        <v>143</v>
      </c>
      <c r="K118" s="15">
        <f t="shared" si="17"/>
        <v>490</v>
      </c>
      <c r="L118" s="15">
        <f t="shared" si="18"/>
        <v>31</v>
      </c>
      <c r="M118" s="15">
        <f t="shared" si="19"/>
        <v>237</v>
      </c>
      <c r="N118" s="15">
        <f t="shared" si="19"/>
        <v>284</v>
      </c>
      <c r="O118" s="15">
        <f t="shared" si="20"/>
        <v>332</v>
      </c>
      <c r="P118" s="15">
        <f t="shared" si="21"/>
        <v>189</v>
      </c>
      <c r="Q118" s="14"/>
      <c r="R118" s="14">
        <f>VLOOKUP($A118,'[1]2'!$A$3:$Q$377,5,0)</f>
        <v>184</v>
      </c>
      <c r="S118" s="14">
        <f>VLOOKUP($A118,'[1]2'!$A$3:$Q$377,6,0)</f>
        <v>37</v>
      </c>
      <c r="T118" s="14">
        <f>VLOOKUP($A118,'[1]2'!$A$3:$Q$377,8,0)</f>
        <v>139</v>
      </c>
      <c r="U118" s="14">
        <f>VLOOKUP($A118,'[1]2'!$A$3:$Q$377,9,0)</f>
        <v>130</v>
      </c>
      <c r="V118" s="14">
        <f>VLOOKUP($A118,'[1]2'!$A$3:$Q$377,5,0)+VLOOKUP($A118,'[1]2'!$A$3:$Q$377,6,0)</f>
        <v>221</v>
      </c>
      <c r="W118" s="14">
        <f>VLOOKUP($A118,'[1]2'!$A$3:$Q$377,8,0)+VLOOKUP($A118,'[1]2'!$A$3:$Q$377,9,0)</f>
        <v>269</v>
      </c>
      <c r="X118" s="14">
        <f>VLOOKUP($A118,'[1]2'!$A$3:$Q$377,5,0)+VLOOKUP($A118,'[1]2'!$A$3:$Q$377,8,0)</f>
        <v>323</v>
      </c>
      <c r="Y118" s="14">
        <f>VLOOKUP($A118,'[1]2'!$A$3:$Q$377,6,0)+VLOOKUP($A118,'[1]2'!$A$3:$Q$377,9,0)</f>
        <v>167</v>
      </c>
      <c r="Z118" s="17">
        <f>VLOOKUP($A118,'[1]2'!$A$3:$Q$377,7,0)</f>
        <v>200</v>
      </c>
      <c r="AA118" s="17">
        <f>VLOOKUP($A118,'[1]2'!$A$3:$Q$377,10,0)</f>
        <v>207</v>
      </c>
      <c r="AB118" s="14">
        <f>VLOOKUP($A118,'[1]2'!$A$3:$Q$377,11,0)</f>
        <v>7</v>
      </c>
      <c r="AC118" s="14">
        <f>VLOOKUP($A118,'[1]2'!$A$3:$Q$377,12,0)</f>
        <v>9</v>
      </c>
      <c r="AD118" s="14">
        <f>VLOOKUP($A118,'[1]2'!$A$3:$Q$377,14,0)</f>
        <v>2</v>
      </c>
      <c r="AE118" s="14">
        <f>VLOOKUP($A118,'[1]2'!$A$3:$Q$377,15,0)</f>
        <v>13</v>
      </c>
      <c r="AF118" s="14">
        <f>VLOOKUP($A118,'[1]2'!$A$3:$Q$377,11,0)+VLOOKUP($A118,'[1]2'!$A$3:$Q$377,12,0)</f>
        <v>16</v>
      </c>
      <c r="AG118" s="14">
        <f>VLOOKUP($A118,'[1]2'!$A$3:$Q$377,14,0)+VLOOKUP($A118,'[1]2'!$A$3:$Q$377,15,0)</f>
        <v>15</v>
      </c>
      <c r="AH118" s="14">
        <f>VLOOKUP($A118,'[1]2'!$A$3:$Q$377,11,0)+VLOOKUP($A118,'[1]2'!$A$3:$Q$377,14,0)</f>
        <v>9</v>
      </c>
      <c r="AI118" s="14">
        <f>VLOOKUP($A118,'[1]2'!$A$3:$Q$377,12,0)+VLOOKUP($A118,'[1]2'!$A$3:$Q$377,15,0)</f>
        <v>22</v>
      </c>
      <c r="AJ118" s="17">
        <f>VLOOKUP($A118,'[1]2'!$A$3:$Q$377,13,0)</f>
        <v>8</v>
      </c>
      <c r="AK118" s="17">
        <f>VLOOKUP($A118,'[1]2'!$A$3:$Q$377,16,0)</f>
        <v>2</v>
      </c>
      <c r="AL118" s="18" t="str">
        <f>VLOOKUP($A118,'[1]4'!$A$3:$Q$377,14,0)</f>
        <v/>
      </c>
    </row>
    <row r="119" spans="1:38" ht="13.2">
      <c r="A119" s="11">
        <v>141</v>
      </c>
      <c r="B119" s="12" t="s">
        <v>162</v>
      </c>
      <c r="C119" s="13" t="s">
        <v>92</v>
      </c>
      <c r="D119" s="14" t="s">
        <v>135</v>
      </c>
      <c r="E119" s="15">
        <f t="shared" si="11"/>
        <v>209</v>
      </c>
      <c r="F119" s="15">
        <f t="shared" si="12"/>
        <v>209</v>
      </c>
      <c r="G119" s="15">
        <f t="shared" si="13"/>
        <v>63</v>
      </c>
      <c r="H119" s="15">
        <f t="shared" si="14"/>
        <v>60</v>
      </c>
      <c r="I119" s="15">
        <f t="shared" si="15"/>
        <v>11</v>
      </c>
      <c r="J119" s="15">
        <f t="shared" si="16"/>
        <v>75</v>
      </c>
      <c r="K119" s="15">
        <f t="shared" si="17"/>
        <v>209</v>
      </c>
      <c r="L119" s="15">
        <f t="shared" si="18"/>
        <v>0</v>
      </c>
      <c r="M119" s="15">
        <f t="shared" si="19"/>
        <v>74</v>
      </c>
      <c r="N119" s="15">
        <f t="shared" si="19"/>
        <v>135</v>
      </c>
      <c r="O119" s="15">
        <f t="shared" si="20"/>
        <v>123</v>
      </c>
      <c r="P119" s="15">
        <f t="shared" si="21"/>
        <v>86</v>
      </c>
      <c r="Q119" s="14"/>
      <c r="R119" s="14">
        <f>VLOOKUP($A119,'[1]2'!$A$3:$Q$377,5,0)</f>
        <v>63</v>
      </c>
      <c r="S119" s="14">
        <f>VLOOKUP($A119,'[1]2'!$A$3:$Q$377,6,0)</f>
        <v>11</v>
      </c>
      <c r="T119" s="14">
        <f>VLOOKUP($A119,'[1]2'!$A$3:$Q$377,8,0)</f>
        <v>60</v>
      </c>
      <c r="U119" s="14">
        <f>VLOOKUP($A119,'[1]2'!$A$3:$Q$377,9,0)</f>
        <v>75</v>
      </c>
      <c r="V119" s="14">
        <f>VLOOKUP($A119,'[1]2'!$A$3:$Q$377,5,0)+VLOOKUP($A119,'[1]2'!$A$3:$Q$377,6,0)</f>
        <v>74</v>
      </c>
      <c r="W119" s="14">
        <f>VLOOKUP($A119,'[1]2'!$A$3:$Q$377,8,0)+VLOOKUP($A119,'[1]2'!$A$3:$Q$377,9,0)</f>
        <v>135</v>
      </c>
      <c r="X119" s="14">
        <f>VLOOKUP($A119,'[1]2'!$A$3:$Q$377,5,0)+VLOOKUP($A119,'[1]2'!$A$3:$Q$377,8,0)</f>
        <v>123</v>
      </c>
      <c r="Y119" s="14">
        <f>VLOOKUP($A119,'[1]2'!$A$3:$Q$377,6,0)+VLOOKUP($A119,'[1]2'!$A$3:$Q$377,9,0)</f>
        <v>86</v>
      </c>
      <c r="Z119" s="17">
        <f>VLOOKUP($A119,'[1]2'!$A$3:$Q$377,7,0)</f>
        <v>74</v>
      </c>
      <c r="AA119" s="17">
        <f>VLOOKUP($A119,'[1]2'!$A$3:$Q$377,10,0)</f>
        <v>135</v>
      </c>
      <c r="AB119" s="14">
        <f>VLOOKUP($A119,'[1]2'!$A$3:$Q$377,11,0)</f>
        <v>0</v>
      </c>
      <c r="AC119" s="14">
        <f>VLOOKUP($A119,'[1]2'!$A$3:$Q$377,12,0)</f>
        <v>0</v>
      </c>
      <c r="AD119" s="14">
        <f>VLOOKUP($A119,'[1]2'!$A$3:$Q$377,14,0)</f>
        <v>0</v>
      </c>
      <c r="AE119" s="14">
        <f>VLOOKUP($A119,'[1]2'!$A$3:$Q$377,15,0)</f>
        <v>0</v>
      </c>
      <c r="AF119" s="14">
        <f>VLOOKUP($A119,'[1]2'!$A$3:$Q$377,11,0)+VLOOKUP($A119,'[1]2'!$A$3:$Q$377,12,0)</f>
        <v>0</v>
      </c>
      <c r="AG119" s="14">
        <f>VLOOKUP($A119,'[1]2'!$A$3:$Q$377,14,0)+VLOOKUP($A119,'[1]2'!$A$3:$Q$377,15,0)</f>
        <v>0</v>
      </c>
      <c r="AH119" s="14">
        <f>VLOOKUP($A119,'[1]2'!$A$3:$Q$377,11,0)+VLOOKUP($A119,'[1]2'!$A$3:$Q$377,14,0)</f>
        <v>0</v>
      </c>
      <c r="AI119" s="14">
        <f>VLOOKUP($A119,'[1]2'!$A$3:$Q$377,12,0)+VLOOKUP($A119,'[1]2'!$A$3:$Q$377,15,0)</f>
        <v>0</v>
      </c>
      <c r="AJ119" s="17">
        <f>VLOOKUP($A119,'[1]2'!$A$3:$Q$377,13,0)</f>
        <v>0</v>
      </c>
      <c r="AK119" s="17">
        <f>VLOOKUP($A119,'[1]2'!$A$3:$Q$377,16,0)</f>
        <v>0</v>
      </c>
      <c r="AL119" s="18" t="str">
        <f>VLOOKUP($A119,'[1]4'!$A$3:$Q$377,14,0)</f>
        <v/>
      </c>
    </row>
    <row r="120" spans="1:38" ht="13.2">
      <c r="A120" s="11">
        <v>142</v>
      </c>
      <c r="B120" s="12" t="s">
        <v>163</v>
      </c>
      <c r="C120" s="13" t="s">
        <v>92</v>
      </c>
      <c r="D120" s="14" t="s">
        <v>135</v>
      </c>
      <c r="E120" s="15">
        <f t="shared" si="11"/>
        <v>196</v>
      </c>
      <c r="F120" s="15">
        <f t="shared" si="12"/>
        <v>168</v>
      </c>
      <c r="G120" s="15">
        <f t="shared" si="13"/>
        <v>50</v>
      </c>
      <c r="H120" s="15">
        <f t="shared" si="14"/>
        <v>88</v>
      </c>
      <c r="I120" s="15">
        <f t="shared" si="15"/>
        <v>8</v>
      </c>
      <c r="J120" s="15">
        <f t="shared" si="16"/>
        <v>50</v>
      </c>
      <c r="K120" s="15">
        <f t="shared" si="17"/>
        <v>191</v>
      </c>
      <c r="L120" s="15">
        <f t="shared" si="18"/>
        <v>5</v>
      </c>
      <c r="M120" s="15">
        <f t="shared" si="19"/>
        <v>58</v>
      </c>
      <c r="N120" s="15">
        <f t="shared" si="19"/>
        <v>138</v>
      </c>
      <c r="O120" s="15">
        <f t="shared" si="20"/>
        <v>138</v>
      </c>
      <c r="P120" s="15">
        <f t="shared" si="21"/>
        <v>58</v>
      </c>
      <c r="Q120" s="14"/>
      <c r="R120" s="14">
        <f>VLOOKUP($A120,'[1]2'!$A$3:$Q$377,5,0)</f>
        <v>47</v>
      </c>
      <c r="S120" s="14">
        <f>VLOOKUP($A120,'[1]2'!$A$3:$Q$377,6,0)</f>
        <v>8</v>
      </c>
      <c r="T120" s="14">
        <f>VLOOKUP($A120,'[1]2'!$A$3:$Q$377,8,0)</f>
        <v>86</v>
      </c>
      <c r="U120" s="14">
        <f>VLOOKUP($A120,'[1]2'!$A$3:$Q$377,9,0)</f>
        <v>50</v>
      </c>
      <c r="V120" s="14">
        <f>VLOOKUP($A120,'[1]2'!$A$3:$Q$377,5,0)+VLOOKUP($A120,'[1]2'!$A$3:$Q$377,6,0)</f>
        <v>55</v>
      </c>
      <c r="W120" s="14">
        <f>VLOOKUP($A120,'[1]2'!$A$3:$Q$377,8,0)+VLOOKUP($A120,'[1]2'!$A$3:$Q$377,9,0)</f>
        <v>136</v>
      </c>
      <c r="X120" s="14">
        <f>VLOOKUP($A120,'[1]2'!$A$3:$Q$377,5,0)+VLOOKUP($A120,'[1]2'!$A$3:$Q$377,8,0)</f>
        <v>133</v>
      </c>
      <c r="Y120" s="14">
        <f>VLOOKUP($A120,'[1]2'!$A$3:$Q$377,6,0)+VLOOKUP($A120,'[1]2'!$A$3:$Q$377,9,0)</f>
        <v>58</v>
      </c>
      <c r="Z120" s="17">
        <f>VLOOKUP($A120,'[1]2'!$A$3:$Q$377,7,0)</f>
        <v>51</v>
      </c>
      <c r="AA120" s="17">
        <f>VLOOKUP($A120,'[1]2'!$A$3:$Q$377,10,0)</f>
        <v>112</v>
      </c>
      <c r="AB120" s="14">
        <f>VLOOKUP($A120,'[1]2'!$A$3:$Q$377,11,0)</f>
        <v>3</v>
      </c>
      <c r="AC120" s="14">
        <f>VLOOKUP($A120,'[1]2'!$A$3:$Q$377,12,0)</f>
        <v>0</v>
      </c>
      <c r="AD120" s="14">
        <f>VLOOKUP($A120,'[1]2'!$A$3:$Q$377,14,0)</f>
        <v>2</v>
      </c>
      <c r="AE120" s="14">
        <f>VLOOKUP($A120,'[1]2'!$A$3:$Q$377,15,0)</f>
        <v>0</v>
      </c>
      <c r="AF120" s="14">
        <f>VLOOKUP($A120,'[1]2'!$A$3:$Q$377,11,0)+VLOOKUP($A120,'[1]2'!$A$3:$Q$377,12,0)</f>
        <v>3</v>
      </c>
      <c r="AG120" s="14">
        <f>VLOOKUP($A120,'[1]2'!$A$3:$Q$377,14,0)+VLOOKUP($A120,'[1]2'!$A$3:$Q$377,15,0)</f>
        <v>2</v>
      </c>
      <c r="AH120" s="14">
        <f>VLOOKUP($A120,'[1]2'!$A$3:$Q$377,11,0)+VLOOKUP($A120,'[1]2'!$A$3:$Q$377,14,0)</f>
        <v>5</v>
      </c>
      <c r="AI120" s="14">
        <f>VLOOKUP($A120,'[1]2'!$A$3:$Q$377,12,0)+VLOOKUP($A120,'[1]2'!$A$3:$Q$377,15,0)</f>
        <v>0</v>
      </c>
      <c r="AJ120" s="17">
        <f>VLOOKUP($A120,'[1]2'!$A$3:$Q$377,13,0)</f>
        <v>3</v>
      </c>
      <c r="AK120" s="17">
        <f>VLOOKUP($A120,'[1]2'!$A$3:$Q$377,16,0)</f>
        <v>2</v>
      </c>
      <c r="AL120" s="18" t="str">
        <f>VLOOKUP($A120,'[1]4'!$A$3:$Q$377,14,0)</f>
        <v/>
      </c>
    </row>
    <row r="121" spans="1:38" ht="13.2">
      <c r="A121" s="11">
        <v>143</v>
      </c>
      <c r="B121" s="12" t="s">
        <v>164</v>
      </c>
      <c r="C121" s="13" t="s">
        <v>92</v>
      </c>
      <c r="D121" s="14" t="s">
        <v>135</v>
      </c>
      <c r="E121" s="15">
        <f t="shared" si="11"/>
        <v>517</v>
      </c>
      <c r="F121" s="15">
        <f t="shared" si="12"/>
        <v>480</v>
      </c>
      <c r="G121" s="15">
        <f t="shared" si="13"/>
        <v>244</v>
      </c>
      <c r="H121" s="15">
        <f t="shared" si="14"/>
        <v>147</v>
      </c>
      <c r="I121" s="15">
        <f t="shared" si="15"/>
        <v>10</v>
      </c>
      <c r="J121" s="15">
        <f t="shared" si="16"/>
        <v>116</v>
      </c>
      <c r="K121" s="15">
        <f t="shared" si="17"/>
        <v>489</v>
      </c>
      <c r="L121" s="15">
        <f t="shared" si="18"/>
        <v>28</v>
      </c>
      <c r="M121" s="15">
        <f t="shared" si="19"/>
        <v>254</v>
      </c>
      <c r="N121" s="15">
        <f t="shared" si="19"/>
        <v>263</v>
      </c>
      <c r="O121" s="15">
        <f t="shared" si="20"/>
        <v>391</v>
      </c>
      <c r="P121" s="15">
        <f t="shared" si="21"/>
        <v>126</v>
      </c>
      <c r="Q121" s="14"/>
      <c r="R121" s="14">
        <f>VLOOKUP($A121,'[1]2'!$A$3:$Q$377,5,0)</f>
        <v>241</v>
      </c>
      <c r="S121" s="14">
        <f>VLOOKUP($A121,'[1]2'!$A$3:$Q$377,6,0)</f>
        <v>5</v>
      </c>
      <c r="T121" s="14">
        <f>VLOOKUP($A121,'[1]2'!$A$3:$Q$377,8,0)</f>
        <v>142</v>
      </c>
      <c r="U121" s="14">
        <f>VLOOKUP($A121,'[1]2'!$A$3:$Q$377,9,0)</f>
        <v>101</v>
      </c>
      <c r="V121" s="14">
        <f>VLOOKUP($A121,'[1]2'!$A$3:$Q$377,5,0)+VLOOKUP($A121,'[1]2'!$A$3:$Q$377,6,0)</f>
        <v>246</v>
      </c>
      <c r="W121" s="14">
        <f>VLOOKUP($A121,'[1]2'!$A$3:$Q$377,8,0)+VLOOKUP($A121,'[1]2'!$A$3:$Q$377,9,0)</f>
        <v>243</v>
      </c>
      <c r="X121" s="14">
        <f>VLOOKUP($A121,'[1]2'!$A$3:$Q$377,5,0)+VLOOKUP($A121,'[1]2'!$A$3:$Q$377,8,0)</f>
        <v>383</v>
      </c>
      <c r="Y121" s="14">
        <f>VLOOKUP($A121,'[1]2'!$A$3:$Q$377,6,0)+VLOOKUP($A121,'[1]2'!$A$3:$Q$377,9,0)</f>
        <v>106</v>
      </c>
      <c r="Z121" s="17">
        <f>VLOOKUP($A121,'[1]2'!$A$3:$Q$377,7,0)</f>
        <v>245</v>
      </c>
      <c r="AA121" s="17">
        <f>VLOOKUP($A121,'[1]2'!$A$3:$Q$377,10,0)</f>
        <v>223</v>
      </c>
      <c r="AB121" s="14">
        <f>VLOOKUP($A121,'[1]2'!$A$3:$Q$377,11,0)</f>
        <v>3</v>
      </c>
      <c r="AC121" s="14">
        <f>VLOOKUP($A121,'[1]2'!$A$3:$Q$377,12,0)</f>
        <v>5</v>
      </c>
      <c r="AD121" s="14">
        <f>VLOOKUP($A121,'[1]2'!$A$3:$Q$377,14,0)</f>
        <v>5</v>
      </c>
      <c r="AE121" s="14">
        <f>VLOOKUP($A121,'[1]2'!$A$3:$Q$377,15,0)</f>
        <v>15</v>
      </c>
      <c r="AF121" s="14">
        <f>VLOOKUP($A121,'[1]2'!$A$3:$Q$377,11,0)+VLOOKUP($A121,'[1]2'!$A$3:$Q$377,12,0)</f>
        <v>8</v>
      </c>
      <c r="AG121" s="14">
        <f>VLOOKUP($A121,'[1]2'!$A$3:$Q$377,14,0)+VLOOKUP($A121,'[1]2'!$A$3:$Q$377,15,0)</f>
        <v>20</v>
      </c>
      <c r="AH121" s="14">
        <f>VLOOKUP($A121,'[1]2'!$A$3:$Q$377,11,0)+VLOOKUP($A121,'[1]2'!$A$3:$Q$377,14,0)</f>
        <v>8</v>
      </c>
      <c r="AI121" s="14">
        <f>VLOOKUP($A121,'[1]2'!$A$3:$Q$377,12,0)+VLOOKUP($A121,'[1]2'!$A$3:$Q$377,15,0)</f>
        <v>20</v>
      </c>
      <c r="AJ121" s="17">
        <f>VLOOKUP($A121,'[1]2'!$A$3:$Q$377,13,0)</f>
        <v>4</v>
      </c>
      <c r="AK121" s="17">
        <f>VLOOKUP($A121,'[1]2'!$A$3:$Q$377,16,0)</f>
        <v>8</v>
      </c>
      <c r="AL121" s="18" t="str">
        <f>VLOOKUP($A121,'[1]4'!$A$3:$Q$377,14,0)</f>
        <v/>
      </c>
    </row>
    <row r="122" spans="1:38" ht="13.2">
      <c r="A122" s="11">
        <v>144</v>
      </c>
      <c r="B122" s="12" t="s">
        <v>165</v>
      </c>
      <c r="C122" s="13" t="s">
        <v>92</v>
      </c>
      <c r="D122" s="14" t="s">
        <v>135</v>
      </c>
      <c r="E122" s="15">
        <f t="shared" si="11"/>
        <v>601</v>
      </c>
      <c r="F122" s="15">
        <f t="shared" si="12"/>
        <v>544</v>
      </c>
      <c r="G122" s="15">
        <f t="shared" si="13"/>
        <v>256</v>
      </c>
      <c r="H122" s="15">
        <f t="shared" si="14"/>
        <v>224</v>
      </c>
      <c r="I122" s="15">
        <f t="shared" si="15"/>
        <v>9</v>
      </c>
      <c r="J122" s="15">
        <f t="shared" si="16"/>
        <v>112</v>
      </c>
      <c r="K122" s="15">
        <f t="shared" si="17"/>
        <v>531</v>
      </c>
      <c r="L122" s="15">
        <f t="shared" si="18"/>
        <v>70</v>
      </c>
      <c r="M122" s="15">
        <f t="shared" si="19"/>
        <v>265</v>
      </c>
      <c r="N122" s="15">
        <f t="shared" si="19"/>
        <v>336</v>
      </c>
      <c r="O122" s="15">
        <f t="shared" si="20"/>
        <v>480</v>
      </c>
      <c r="P122" s="15">
        <f t="shared" si="21"/>
        <v>121</v>
      </c>
      <c r="Q122" s="14"/>
      <c r="R122" s="14">
        <f>VLOOKUP($A122,'[1]2'!$A$3:$Q$377,5,0)</f>
        <v>241</v>
      </c>
      <c r="S122" s="14">
        <f>VLOOKUP($A122,'[1]2'!$A$3:$Q$377,6,0)</f>
        <v>6</v>
      </c>
      <c r="T122" s="14">
        <f>VLOOKUP($A122,'[1]2'!$A$3:$Q$377,8,0)</f>
        <v>199</v>
      </c>
      <c r="U122" s="14">
        <f>VLOOKUP($A122,'[1]2'!$A$3:$Q$377,9,0)</f>
        <v>85</v>
      </c>
      <c r="V122" s="14">
        <f>VLOOKUP($A122,'[1]2'!$A$3:$Q$377,5,0)+VLOOKUP($A122,'[1]2'!$A$3:$Q$377,6,0)</f>
        <v>247</v>
      </c>
      <c r="W122" s="14">
        <f>VLOOKUP($A122,'[1]2'!$A$3:$Q$377,8,0)+VLOOKUP($A122,'[1]2'!$A$3:$Q$377,9,0)</f>
        <v>284</v>
      </c>
      <c r="X122" s="14">
        <f>VLOOKUP($A122,'[1]2'!$A$3:$Q$377,5,0)+VLOOKUP($A122,'[1]2'!$A$3:$Q$377,8,0)</f>
        <v>440</v>
      </c>
      <c r="Y122" s="14">
        <f>VLOOKUP($A122,'[1]2'!$A$3:$Q$377,6,0)+VLOOKUP($A122,'[1]2'!$A$3:$Q$377,9,0)</f>
        <v>91</v>
      </c>
      <c r="Z122" s="17">
        <f>VLOOKUP($A122,'[1]2'!$A$3:$Q$377,7,0)</f>
        <v>245</v>
      </c>
      <c r="AA122" s="17">
        <f>VLOOKUP($A122,'[1]2'!$A$3:$Q$377,10,0)</f>
        <v>252</v>
      </c>
      <c r="AB122" s="14">
        <f>VLOOKUP($A122,'[1]2'!$A$3:$Q$377,11,0)</f>
        <v>15</v>
      </c>
      <c r="AC122" s="14">
        <f>VLOOKUP($A122,'[1]2'!$A$3:$Q$377,12,0)</f>
        <v>3</v>
      </c>
      <c r="AD122" s="14">
        <f>VLOOKUP($A122,'[1]2'!$A$3:$Q$377,14,0)</f>
        <v>25</v>
      </c>
      <c r="AE122" s="14">
        <f>VLOOKUP($A122,'[1]2'!$A$3:$Q$377,15,0)</f>
        <v>27</v>
      </c>
      <c r="AF122" s="14">
        <f>VLOOKUP($A122,'[1]2'!$A$3:$Q$377,11,0)+VLOOKUP($A122,'[1]2'!$A$3:$Q$377,12,0)</f>
        <v>18</v>
      </c>
      <c r="AG122" s="14">
        <f>VLOOKUP($A122,'[1]2'!$A$3:$Q$377,14,0)+VLOOKUP($A122,'[1]2'!$A$3:$Q$377,15,0)</f>
        <v>52</v>
      </c>
      <c r="AH122" s="14">
        <f>VLOOKUP($A122,'[1]2'!$A$3:$Q$377,11,0)+VLOOKUP($A122,'[1]2'!$A$3:$Q$377,14,0)</f>
        <v>40</v>
      </c>
      <c r="AI122" s="14">
        <f>VLOOKUP($A122,'[1]2'!$A$3:$Q$377,12,0)+VLOOKUP($A122,'[1]2'!$A$3:$Q$377,15,0)</f>
        <v>30</v>
      </c>
      <c r="AJ122" s="17">
        <f>VLOOKUP($A122,'[1]2'!$A$3:$Q$377,13,0)</f>
        <v>16</v>
      </c>
      <c r="AK122" s="17">
        <f>VLOOKUP($A122,'[1]2'!$A$3:$Q$377,16,0)</f>
        <v>31</v>
      </c>
      <c r="AL122" s="18" t="str">
        <f>VLOOKUP($A122,'[1]4'!$A$3:$Q$377,14,0)</f>
        <v/>
      </c>
    </row>
    <row r="123" spans="1:38" ht="13.2">
      <c r="A123" s="11">
        <v>145</v>
      </c>
      <c r="B123" s="12" t="s">
        <v>166</v>
      </c>
      <c r="C123" s="13" t="s">
        <v>92</v>
      </c>
      <c r="D123" s="14" t="s">
        <v>135</v>
      </c>
      <c r="E123" s="15">
        <f t="shared" si="11"/>
        <v>250</v>
      </c>
      <c r="F123" s="15">
        <f t="shared" si="12"/>
        <v>226</v>
      </c>
      <c r="G123" s="15">
        <f t="shared" si="13"/>
        <v>115</v>
      </c>
      <c r="H123" s="15">
        <f t="shared" si="14"/>
        <v>77</v>
      </c>
      <c r="I123" s="15">
        <f t="shared" si="15"/>
        <v>7</v>
      </c>
      <c r="J123" s="15">
        <f t="shared" si="16"/>
        <v>51</v>
      </c>
      <c r="K123" s="15">
        <f t="shared" si="17"/>
        <v>246</v>
      </c>
      <c r="L123" s="15">
        <f t="shared" si="18"/>
        <v>4</v>
      </c>
      <c r="M123" s="15">
        <f t="shared" si="19"/>
        <v>122</v>
      </c>
      <c r="N123" s="15">
        <f t="shared" si="19"/>
        <v>128</v>
      </c>
      <c r="O123" s="15">
        <f t="shared" si="20"/>
        <v>192</v>
      </c>
      <c r="P123" s="15">
        <f t="shared" si="21"/>
        <v>58</v>
      </c>
      <c r="Q123" s="14"/>
      <c r="R123" s="14">
        <f>VLOOKUP($A123,'[1]2'!$A$3:$Q$377,5,0)</f>
        <v>112</v>
      </c>
      <c r="S123" s="14">
        <f>VLOOKUP($A123,'[1]2'!$A$3:$Q$377,6,0)</f>
        <v>7</v>
      </c>
      <c r="T123" s="14">
        <f>VLOOKUP($A123,'[1]2'!$A$3:$Q$377,8,0)</f>
        <v>76</v>
      </c>
      <c r="U123" s="14">
        <f>VLOOKUP($A123,'[1]2'!$A$3:$Q$377,9,0)</f>
        <v>51</v>
      </c>
      <c r="V123" s="14">
        <f>VLOOKUP($A123,'[1]2'!$A$3:$Q$377,5,0)+VLOOKUP($A123,'[1]2'!$A$3:$Q$377,6,0)</f>
        <v>119</v>
      </c>
      <c r="W123" s="14">
        <f>VLOOKUP($A123,'[1]2'!$A$3:$Q$377,8,0)+VLOOKUP($A123,'[1]2'!$A$3:$Q$377,9,0)</f>
        <v>127</v>
      </c>
      <c r="X123" s="14">
        <f>VLOOKUP($A123,'[1]2'!$A$3:$Q$377,5,0)+VLOOKUP($A123,'[1]2'!$A$3:$Q$377,8,0)</f>
        <v>188</v>
      </c>
      <c r="Y123" s="14">
        <f>VLOOKUP($A123,'[1]2'!$A$3:$Q$377,6,0)+VLOOKUP($A123,'[1]2'!$A$3:$Q$377,9,0)</f>
        <v>58</v>
      </c>
      <c r="Z123" s="17">
        <f>VLOOKUP($A123,'[1]2'!$A$3:$Q$377,7,0)</f>
        <v>116</v>
      </c>
      <c r="AA123" s="17">
        <f>VLOOKUP($A123,'[1]2'!$A$3:$Q$377,10,0)</f>
        <v>106</v>
      </c>
      <c r="AB123" s="14">
        <f>VLOOKUP($A123,'[1]2'!$A$3:$Q$377,11,0)</f>
        <v>3</v>
      </c>
      <c r="AC123" s="14">
        <f>VLOOKUP($A123,'[1]2'!$A$3:$Q$377,12,0)</f>
        <v>0</v>
      </c>
      <c r="AD123" s="14">
        <f>VLOOKUP($A123,'[1]2'!$A$3:$Q$377,14,0)</f>
        <v>1</v>
      </c>
      <c r="AE123" s="14">
        <f>VLOOKUP($A123,'[1]2'!$A$3:$Q$377,15,0)</f>
        <v>0</v>
      </c>
      <c r="AF123" s="14">
        <f>VLOOKUP($A123,'[1]2'!$A$3:$Q$377,11,0)+VLOOKUP($A123,'[1]2'!$A$3:$Q$377,12,0)</f>
        <v>3</v>
      </c>
      <c r="AG123" s="14">
        <f>VLOOKUP($A123,'[1]2'!$A$3:$Q$377,14,0)+VLOOKUP($A123,'[1]2'!$A$3:$Q$377,15,0)</f>
        <v>1</v>
      </c>
      <c r="AH123" s="14">
        <f>VLOOKUP($A123,'[1]2'!$A$3:$Q$377,11,0)+VLOOKUP($A123,'[1]2'!$A$3:$Q$377,14,0)</f>
        <v>4</v>
      </c>
      <c r="AI123" s="14">
        <f>VLOOKUP($A123,'[1]2'!$A$3:$Q$377,12,0)+VLOOKUP($A123,'[1]2'!$A$3:$Q$377,15,0)</f>
        <v>0</v>
      </c>
      <c r="AJ123" s="17">
        <f>VLOOKUP($A123,'[1]2'!$A$3:$Q$377,13,0)</f>
        <v>3</v>
      </c>
      <c r="AK123" s="17">
        <f>VLOOKUP($A123,'[1]2'!$A$3:$Q$377,16,0)</f>
        <v>1</v>
      </c>
      <c r="AL123" s="18" t="str">
        <f>VLOOKUP($A123,'[1]4'!$A$3:$Q$377,14,0)</f>
        <v/>
      </c>
    </row>
    <row r="124" spans="1:38" ht="13.2">
      <c r="A124" s="11">
        <v>146</v>
      </c>
      <c r="B124" s="12" t="s">
        <v>167</v>
      </c>
      <c r="C124" s="13" t="s">
        <v>92</v>
      </c>
      <c r="D124" s="14" t="s">
        <v>135</v>
      </c>
      <c r="E124" s="15">
        <f t="shared" si="11"/>
        <v>141</v>
      </c>
      <c r="F124" s="15">
        <f t="shared" si="12"/>
        <v>128</v>
      </c>
      <c r="G124" s="15">
        <f t="shared" si="13"/>
        <v>39</v>
      </c>
      <c r="H124" s="15">
        <f t="shared" si="14"/>
        <v>73</v>
      </c>
      <c r="I124" s="15">
        <f t="shared" si="15"/>
        <v>4</v>
      </c>
      <c r="J124" s="15">
        <f t="shared" si="16"/>
        <v>25</v>
      </c>
      <c r="K124" s="15">
        <f t="shared" si="17"/>
        <v>141</v>
      </c>
      <c r="L124" s="15">
        <f t="shared" si="18"/>
        <v>0</v>
      </c>
      <c r="M124" s="15">
        <f t="shared" si="19"/>
        <v>43</v>
      </c>
      <c r="N124" s="15">
        <f t="shared" si="19"/>
        <v>98</v>
      </c>
      <c r="O124" s="15">
        <f t="shared" si="20"/>
        <v>112</v>
      </c>
      <c r="P124" s="15">
        <f t="shared" si="21"/>
        <v>29</v>
      </c>
      <c r="Q124" s="14"/>
      <c r="R124" s="14">
        <f>VLOOKUP($A124,'[1]2'!$A$3:$Q$377,5,0)</f>
        <v>39</v>
      </c>
      <c r="S124" s="14">
        <f>VLOOKUP($A124,'[1]2'!$A$3:$Q$377,6,0)</f>
        <v>4</v>
      </c>
      <c r="T124" s="14">
        <f>VLOOKUP($A124,'[1]2'!$A$3:$Q$377,8,0)</f>
        <v>73</v>
      </c>
      <c r="U124" s="14">
        <f>VLOOKUP($A124,'[1]2'!$A$3:$Q$377,9,0)</f>
        <v>25</v>
      </c>
      <c r="V124" s="14">
        <f>VLOOKUP($A124,'[1]2'!$A$3:$Q$377,5,0)+VLOOKUP($A124,'[1]2'!$A$3:$Q$377,6,0)</f>
        <v>43</v>
      </c>
      <c r="W124" s="14">
        <f>VLOOKUP($A124,'[1]2'!$A$3:$Q$377,8,0)+VLOOKUP($A124,'[1]2'!$A$3:$Q$377,9,0)</f>
        <v>98</v>
      </c>
      <c r="X124" s="14">
        <f>VLOOKUP($A124,'[1]2'!$A$3:$Q$377,5,0)+VLOOKUP($A124,'[1]2'!$A$3:$Q$377,8,0)</f>
        <v>112</v>
      </c>
      <c r="Y124" s="14">
        <f>VLOOKUP($A124,'[1]2'!$A$3:$Q$377,6,0)+VLOOKUP($A124,'[1]2'!$A$3:$Q$377,9,0)</f>
        <v>29</v>
      </c>
      <c r="Z124" s="17">
        <f>VLOOKUP($A124,'[1]2'!$A$3:$Q$377,7,0)</f>
        <v>41</v>
      </c>
      <c r="AA124" s="17">
        <f>VLOOKUP($A124,'[1]2'!$A$3:$Q$377,10,0)</f>
        <v>87</v>
      </c>
      <c r="AB124" s="14">
        <f>VLOOKUP($A124,'[1]2'!$A$3:$Q$377,11,0)</f>
        <v>0</v>
      </c>
      <c r="AC124" s="14">
        <f>VLOOKUP($A124,'[1]2'!$A$3:$Q$377,12,0)</f>
        <v>0</v>
      </c>
      <c r="AD124" s="14">
        <f>VLOOKUP($A124,'[1]2'!$A$3:$Q$377,14,0)</f>
        <v>0</v>
      </c>
      <c r="AE124" s="14">
        <f>VLOOKUP($A124,'[1]2'!$A$3:$Q$377,15,0)</f>
        <v>0</v>
      </c>
      <c r="AF124" s="14">
        <f>VLOOKUP($A124,'[1]2'!$A$3:$Q$377,11,0)+VLOOKUP($A124,'[1]2'!$A$3:$Q$377,12,0)</f>
        <v>0</v>
      </c>
      <c r="AG124" s="14">
        <f>VLOOKUP($A124,'[1]2'!$A$3:$Q$377,14,0)+VLOOKUP($A124,'[1]2'!$A$3:$Q$377,15,0)</f>
        <v>0</v>
      </c>
      <c r="AH124" s="14">
        <f>VLOOKUP($A124,'[1]2'!$A$3:$Q$377,11,0)+VLOOKUP($A124,'[1]2'!$A$3:$Q$377,14,0)</f>
        <v>0</v>
      </c>
      <c r="AI124" s="14">
        <f>VLOOKUP($A124,'[1]2'!$A$3:$Q$377,12,0)+VLOOKUP($A124,'[1]2'!$A$3:$Q$377,15,0)</f>
        <v>0</v>
      </c>
      <c r="AJ124" s="17">
        <f>VLOOKUP($A124,'[1]2'!$A$3:$Q$377,13,0)</f>
        <v>0</v>
      </c>
      <c r="AK124" s="17">
        <f>VLOOKUP($A124,'[1]2'!$A$3:$Q$377,16,0)</f>
        <v>0</v>
      </c>
      <c r="AL124" s="18" t="str">
        <f>VLOOKUP($A124,'[1]4'!$A$3:$Q$377,14,0)</f>
        <v/>
      </c>
    </row>
    <row r="125" spans="1:38" ht="13.2">
      <c r="A125" s="11">
        <v>147</v>
      </c>
      <c r="B125" s="12" t="s">
        <v>168</v>
      </c>
      <c r="C125" s="13" t="s">
        <v>90</v>
      </c>
      <c r="D125" s="14" t="s">
        <v>135</v>
      </c>
      <c r="E125" s="15">
        <f t="shared" si="11"/>
        <v>20315</v>
      </c>
      <c r="F125" s="15">
        <f t="shared" si="12"/>
        <v>13311</v>
      </c>
      <c r="G125" s="15">
        <f t="shared" si="13"/>
        <v>2517</v>
      </c>
      <c r="H125" s="15">
        <f t="shared" si="14"/>
        <v>5509</v>
      </c>
      <c r="I125" s="15">
        <f t="shared" si="15"/>
        <v>1141</v>
      </c>
      <c r="J125" s="15">
        <f t="shared" si="16"/>
        <v>11148</v>
      </c>
      <c r="K125" s="15">
        <f t="shared" si="17"/>
        <v>17572</v>
      </c>
      <c r="L125" s="15">
        <f t="shared" si="18"/>
        <v>2743</v>
      </c>
      <c r="M125" s="15">
        <f t="shared" si="19"/>
        <v>3658</v>
      </c>
      <c r="N125" s="15">
        <f t="shared" si="19"/>
        <v>16657</v>
      </c>
      <c r="O125" s="15">
        <f t="shared" si="20"/>
        <v>8026</v>
      </c>
      <c r="P125" s="15">
        <f t="shared" si="21"/>
        <v>12289</v>
      </c>
      <c r="Q125" s="14"/>
      <c r="R125" s="14">
        <f>VLOOKUP($A125,'[1]2'!$A$3:$Q$377,5,0)</f>
        <v>2263</v>
      </c>
      <c r="S125" s="14">
        <f>VLOOKUP($A125,'[1]2'!$A$3:$Q$377,6,0)</f>
        <v>897</v>
      </c>
      <c r="T125" s="14">
        <f>VLOOKUP($A125,'[1]2'!$A$3:$Q$377,8,0)</f>
        <v>4887</v>
      </c>
      <c r="U125" s="14">
        <f>VLOOKUP($A125,'[1]2'!$A$3:$Q$377,9,0)</f>
        <v>9525</v>
      </c>
      <c r="V125" s="14">
        <f>VLOOKUP($A125,'[1]2'!$A$3:$Q$377,5,0)+VLOOKUP($A125,'[1]2'!$A$3:$Q$377,6,0)</f>
        <v>3160</v>
      </c>
      <c r="W125" s="14">
        <f>VLOOKUP($A125,'[1]2'!$A$3:$Q$377,8,0)+VLOOKUP($A125,'[1]2'!$A$3:$Q$377,9,0)</f>
        <v>14412</v>
      </c>
      <c r="X125" s="14">
        <f>VLOOKUP($A125,'[1]2'!$A$3:$Q$377,5,0)+VLOOKUP($A125,'[1]2'!$A$3:$Q$377,8,0)</f>
        <v>7150</v>
      </c>
      <c r="Y125" s="14">
        <f>VLOOKUP($A125,'[1]2'!$A$3:$Q$377,6,0)+VLOOKUP($A125,'[1]2'!$A$3:$Q$377,9,0)</f>
        <v>10422</v>
      </c>
      <c r="Z125" s="17">
        <f>VLOOKUP($A125,'[1]2'!$A$3:$Q$377,7,0)</f>
        <v>2630</v>
      </c>
      <c r="AA125" s="17">
        <f>VLOOKUP($A125,'[1]2'!$A$3:$Q$377,10,0)</f>
        <v>9105</v>
      </c>
      <c r="AB125" s="14">
        <f>VLOOKUP($A125,'[1]2'!$A$3:$Q$377,11,0)</f>
        <v>254</v>
      </c>
      <c r="AC125" s="14">
        <f>VLOOKUP($A125,'[1]2'!$A$3:$Q$377,12,0)</f>
        <v>244</v>
      </c>
      <c r="AD125" s="14">
        <f>VLOOKUP($A125,'[1]2'!$A$3:$Q$377,14,0)</f>
        <v>622</v>
      </c>
      <c r="AE125" s="14">
        <f>VLOOKUP($A125,'[1]2'!$A$3:$Q$377,15,0)</f>
        <v>1623</v>
      </c>
      <c r="AF125" s="14">
        <f>VLOOKUP($A125,'[1]2'!$A$3:$Q$377,11,0)+VLOOKUP($A125,'[1]2'!$A$3:$Q$377,12,0)</f>
        <v>498</v>
      </c>
      <c r="AG125" s="14">
        <f>VLOOKUP($A125,'[1]2'!$A$3:$Q$377,14,0)+VLOOKUP($A125,'[1]2'!$A$3:$Q$377,15,0)</f>
        <v>2245</v>
      </c>
      <c r="AH125" s="14">
        <f>VLOOKUP($A125,'[1]2'!$A$3:$Q$377,11,0)+VLOOKUP($A125,'[1]2'!$A$3:$Q$377,14,0)</f>
        <v>876</v>
      </c>
      <c r="AI125" s="14">
        <f>VLOOKUP($A125,'[1]2'!$A$3:$Q$377,12,0)+VLOOKUP($A125,'[1]2'!$A$3:$Q$377,15,0)</f>
        <v>1867</v>
      </c>
      <c r="AJ125" s="17">
        <f>VLOOKUP($A125,'[1]2'!$A$3:$Q$377,13,0)</f>
        <v>335</v>
      </c>
      <c r="AK125" s="17">
        <f>VLOOKUP($A125,'[1]2'!$A$3:$Q$377,16,0)</f>
        <v>1241</v>
      </c>
      <c r="AL125" s="18" t="str">
        <f>VLOOKUP($A125,'[1]4'!$A$3:$Q$377,14,0)</f>
        <v/>
      </c>
    </row>
    <row r="126" spans="1:38" ht="13.2">
      <c r="A126" s="11">
        <v>148</v>
      </c>
      <c r="B126" s="12" t="s">
        <v>169</v>
      </c>
      <c r="C126" s="13" t="s">
        <v>92</v>
      </c>
      <c r="D126" s="14" t="s">
        <v>135</v>
      </c>
      <c r="E126" s="15">
        <f t="shared" si="11"/>
        <v>465</v>
      </c>
      <c r="F126" s="15">
        <f t="shared" si="12"/>
        <v>417</v>
      </c>
      <c r="G126" s="15">
        <f t="shared" si="13"/>
        <v>232</v>
      </c>
      <c r="H126" s="15">
        <f t="shared" si="14"/>
        <v>132</v>
      </c>
      <c r="I126" s="15">
        <f t="shared" si="15"/>
        <v>13</v>
      </c>
      <c r="J126" s="15">
        <f t="shared" si="16"/>
        <v>88</v>
      </c>
      <c r="K126" s="15">
        <f t="shared" si="17"/>
        <v>462</v>
      </c>
      <c r="L126" s="15">
        <f t="shared" si="18"/>
        <v>3</v>
      </c>
      <c r="M126" s="15">
        <f t="shared" si="19"/>
        <v>245</v>
      </c>
      <c r="N126" s="15">
        <f t="shared" si="19"/>
        <v>220</v>
      </c>
      <c r="O126" s="15">
        <f t="shared" si="20"/>
        <v>364</v>
      </c>
      <c r="P126" s="15">
        <f t="shared" si="21"/>
        <v>101</v>
      </c>
      <c r="Q126" s="14"/>
      <c r="R126" s="14">
        <f>VLOOKUP($A126,'[1]2'!$A$3:$Q$377,5,0)</f>
        <v>231</v>
      </c>
      <c r="S126" s="14">
        <f>VLOOKUP($A126,'[1]2'!$A$3:$Q$377,6,0)</f>
        <v>13</v>
      </c>
      <c r="T126" s="14">
        <f>VLOOKUP($A126,'[1]2'!$A$3:$Q$377,8,0)</f>
        <v>131</v>
      </c>
      <c r="U126" s="14">
        <f>VLOOKUP($A126,'[1]2'!$A$3:$Q$377,9,0)</f>
        <v>87</v>
      </c>
      <c r="V126" s="14">
        <f>VLOOKUP($A126,'[1]2'!$A$3:$Q$377,5,0)+VLOOKUP($A126,'[1]2'!$A$3:$Q$377,6,0)</f>
        <v>244</v>
      </c>
      <c r="W126" s="14">
        <f>VLOOKUP($A126,'[1]2'!$A$3:$Q$377,8,0)+VLOOKUP($A126,'[1]2'!$A$3:$Q$377,9,0)</f>
        <v>218</v>
      </c>
      <c r="X126" s="14">
        <f>VLOOKUP($A126,'[1]2'!$A$3:$Q$377,5,0)+VLOOKUP($A126,'[1]2'!$A$3:$Q$377,8,0)</f>
        <v>362</v>
      </c>
      <c r="Y126" s="14">
        <f>VLOOKUP($A126,'[1]2'!$A$3:$Q$377,6,0)+VLOOKUP($A126,'[1]2'!$A$3:$Q$377,9,0)</f>
        <v>100</v>
      </c>
      <c r="Z126" s="17">
        <f>VLOOKUP($A126,'[1]2'!$A$3:$Q$377,7,0)</f>
        <v>238</v>
      </c>
      <c r="AA126" s="17">
        <f>VLOOKUP($A126,'[1]2'!$A$3:$Q$377,10,0)</f>
        <v>177</v>
      </c>
      <c r="AB126" s="14">
        <f>VLOOKUP($A126,'[1]2'!$A$3:$Q$377,11,0)</f>
        <v>1</v>
      </c>
      <c r="AC126" s="14">
        <f>VLOOKUP($A126,'[1]2'!$A$3:$Q$377,12,0)</f>
        <v>0</v>
      </c>
      <c r="AD126" s="14">
        <f>VLOOKUP($A126,'[1]2'!$A$3:$Q$377,14,0)</f>
        <v>1</v>
      </c>
      <c r="AE126" s="14">
        <f>VLOOKUP($A126,'[1]2'!$A$3:$Q$377,15,0)</f>
        <v>1</v>
      </c>
      <c r="AF126" s="14">
        <f>VLOOKUP($A126,'[1]2'!$A$3:$Q$377,11,0)+VLOOKUP($A126,'[1]2'!$A$3:$Q$377,12,0)</f>
        <v>1</v>
      </c>
      <c r="AG126" s="14">
        <f>VLOOKUP($A126,'[1]2'!$A$3:$Q$377,14,0)+VLOOKUP($A126,'[1]2'!$A$3:$Q$377,15,0)</f>
        <v>2</v>
      </c>
      <c r="AH126" s="14">
        <f>VLOOKUP($A126,'[1]2'!$A$3:$Q$377,11,0)+VLOOKUP($A126,'[1]2'!$A$3:$Q$377,14,0)</f>
        <v>2</v>
      </c>
      <c r="AI126" s="14">
        <f>VLOOKUP($A126,'[1]2'!$A$3:$Q$377,12,0)+VLOOKUP($A126,'[1]2'!$A$3:$Q$377,15,0)</f>
        <v>1</v>
      </c>
      <c r="AJ126" s="17">
        <f>VLOOKUP($A126,'[1]2'!$A$3:$Q$377,13,0)</f>
        <v>1</v>
      </c>
      <c r="AK126" s="17">
        <f>VLOOKUP($A126,'[1]2'!$A$3:$Q$377,16,0)</f>
        <v>1</v>
      </c>
      <c r="AL126" s="18" t="str">
        <f>VLOOKUP($A126,'[1]4'!$A$3:$Q$377,14,0)</f>
        <v/>
      </c>
    </row>
    <row r="127" spans="1:38" ht="13.2">
      <c r="A127" s="11">
        <v>149</v>
      </c>
      <c r="B127" s="12" t="s">
        <v>170</v>
      </c>
      <c r="C127" s="13" t="s">
        <v>92</v>
      </c>
      <c r="D127" s="14" t="s">
        <v>135</v>
      </c>
      <c r="E127" s="15">
        <f t="shared" si="11"/>
        <v>450</v>
      </c>
      <c r="F127" s="15">
        <f t="shared" si="12"/>
        <v>371</v>
      </c>
      <c r="G127" s="15">
        <f t="shared" si="13"/>
        <v>185</v>
      </c>
      <c r="H127" s="15">
        <f t="shared" si="14"/>
        <v>105</v>
      </c>
      <c r="I127" s="15">
        <f t="shared" si="15"/>
        <v>39</v>
      </c>
      <c r="J127" s="15">
        <f t="shared" si="16"/>
        <v>121</v>
      </c>
      <c r="K127" s="15">
        <f t="shared" si="17"/>
        <v>408</v>
      </c>
      <c r="L127" s="15">
        <f t="shared" si="18"/>
        <v>42</v>
      </c>
      <c r="M127" s="15">
        <f t="shared" si="19"/>
        <v>224</v>
      </c>
      <c r="N127" s="15">
        <f t="shared" si="19"/>
        <v>226</v>
      </c>
      <c r="O127" s="15">
        <f t="shared" si="20"/>
        <v>290</v>
      </c>
      <c r="P127" s="15">
        <f t="shared" si="21"/>
        <v>160</v>
      </c>
      <c r="Q127" s="14"/>
      <c r="R127" s="14">
        <f>VLOOKUP($A127,'[1]2'!$A$3:$Q$377,5,0)</f>
        <v>176</v>
      </c>
      <c r="S127" s="14">
        <f>VLOOKUP($A127,'[1]2'!$A$3:$Q$377,6,0)</f>
        <v>26</v>
      </c>
      <c r="T127" s="14">
        <f>VLOOKUP($A127,'[1]2'!$A$3:$Q$377,8,0)</f>
        <v>101</v>
      </c>
      <c r="U127" s="14">
        <f>VLOOKUP($A127,'[1]2'!$A$3:$Q$377,9,0)</f>
        <v>105</v>
      </c>
      <c r="V127" s="14">
        <f>VLOOKUP($A127,'[1]2'!$A$3:$Q$377,5,0)+VLOOKUP($A127,'[1]2'!$A$3:$Q$377,6,0)</f>
        <v>202</v>
      </c>
      <c r="W127" s="14">
        <f>VLOOKUP($A127,'[1]2'!$A$3:$Q$377,8,0)+VLOOKUP($A127,'[1]2'!$A$3:$Q$377,9,0)</f>
        <v>206</v>
      </c>
      <c r="X127" s="14">
        <f>VLOOKUP($A127,'[1]2'!$A$3:$Q$377,5,0)+VLOOKUP($A127,'[1]2'!$A$3:$Q$377,8,0)</f>
        <v>277</v>
      </c>
      <c r="Y127" s="14">
        <f>VLOOKUP($A127,'[1]2'!$A$3:$Q$377,6,0)+VLOOKUP($A127,'[1]2'!$A$3:$Q$377,9,0)</f>
        <v>131</v>
      </c>
      <c r="Z127" s="17">
        <f>VLOOKUP($A127,'[1]2'!$A$3:$Q$377,7,0)</f>
        <v>189</v>
      </c>
      <c r="AA127" s="17">
        <f>VLOOKUP($A127,'[1]2'!$A$3:$Q$377,10,0)</f>
        <v>165</v>
      </c>
      <c r="AB127" s="14">
        <f>VLOOKUP($A127,'[1]2'!$A$3:$Q$377,11,0)</f>
        <v>9</v>
      </c>
      <c r="AC127" s="14">
        <f>VLOOKUP($A127,'[1]2'!$A$3:$Q$377,12,0)</f>
        <v>13</v>
      </c>
      <c r="AD127" s="14">
        <f>VLOOKUP($A127,'[1]2'!$A$3:$Q$377,14,0)</f>
        <v>4</v>
      </c>
      <c r="AE127" s="14">
        <f>VLOOKUP($A127,'[1]2'!$A$3:$Q$377,15,0)</f>
        <v>16</v>
      </c>
      <c r="AF127" s="14">
        <f>VLOOKUP($A127,'[1]2'!$A$3:$Q$377,11,0)+VLOOKUP($A127,'[1]2'!$A$3:$Q$377,12,0)</f>
        <v>22</v>
      </c>
      <c r="AG127" s="14">
        <f>VLOOKUP($A127,'[1]2'!$A$3:$Q$377,14,0)+VLOOKUP($A127,'[1]2'!$A$3:$Q$377,15,0)</f>
        <v>20</v>
      </c>
      <c r="AH127" s="14">
        <f>VLOOKUP($A127,'[1]2'!$A$3:$Q$377,11,0)+VLOOKUP($A127,'[1]2'!$A$3:$Q$377,14,0)</f>
        <v>13</v>
      </c>
      <c r="AI127" s="14">
        <f>VLOOKUP($A127,'[1]2'!$A$3:$Q$377,12,0)+VLOOKUP($A127,'[1]2'!$A$3:$Q$377,15,0)</f>
        <v>29</v>
      </c>
      <c r="AJ127" s="17">
        <f>VLOOKUP($A127,'[1]2'!$A$3:$Q$377,13,0)</f>
        <v>10</v>
      </c>
      <c r="AK127" s="17">
        <f>VLOOKUP($A127,'[1]2'!$A$3:$Q$377,16,0)</f>
        <v>7</v>
      </c>
      <c r="AL127" s="18" t="str">
        <f>VLOOKUP($A127,'[1]4'!$A$3:$Q$377,14,0)</f>
        <v/>
      </c>
    </row>
    <row r="128" spans="1:38" ht="13.2">
      <c r="A128" s="11">
        <v>150</v>
      </c>
      <c r="B128" s="12" t="s">
        <v>171</v>
      </c>
      <c r="C128" s="13" t="s">
        <v>92</v>
      </c>
      <c r="D128" s="14" t="s">
        <v>135</v>
      </c>
      <c r="E128" s="15">
        <f t="shared" si="11"/>
        <v>503</v>
      </c>
      <c r="F128" s="15">
        <f t="shared" si="12"/>
        <v>384</v>
      </c>
      <c r="G128" s="15">
        <f t="shared" si="13"/>
        <v>180</v>
      </c>
      <c r="H128" s="15">
        <f t="shared" si="14"/>
        <v>87</v>
      </c>
      <c r="I128" s="15">
        <f t="shared" si="15"/>
        <v>57</v>
      </c>
      <c r="J128" s="15">
        <f t="shared" si="16"/>
        <v>179</v>
      </c>
      <c r="K128" s="15">
        <f t="shared" si="17"/>
        <v>490</v>
      </c>
      <c r="L128" s="15">
        <f t="shared" si="18"/>
        <v>13</v>
      </c>
      <c r="M128" s="15">
        <f t="shared" si="19"/>
        <v>237</v>
      </c>
      <c r="N128" s="15">
        <f t="shared" si="19"/>
        <v>266</v>
      </c>
      <c r="O128" s="15">
        <f t="shared" si="20"/>
        <v>267</v>
      </c>
      <c r="P128" s="15">
        <f t="shared" si="21"/>
        <v>236</v>
      </c>
      <c r="Q128" s="14"/>
      <c r="R128" s="14">
        <f>VLOOKUP($A128,'[1]2'!$A$3:$Q$377,5,0)</f>
        <v>176</v>
      </c>
      <c r="S128" s="14">
        <f>VLOOKUP($A128,'[1]2'!$A$3:$Q$377,6,0)</f>
        <v>54</v>
      </c>
      <c r="T128" s="14">
        <f>VLOOKUP($A128,'[1]2'!$A$3:$Q$377,8,0)</f>
        <v>86</v>
      </c>
      <c r="U128" s="14">
        <f>VLOOKUP($A128,'[1]2'!$A$3:$Q$377,9,0)</f>
        <v>174</v>
      </c>
      <c r="V128" s="14">
        <f>VLOOKUP($A128,'[1]2'!$A$3:$Q$377,5,0)+VLOOKUP($A128,'[1]2'!$A$3:$Q$377,6,0)</f>
        <v>230</v>
      </c>
      <c r="W128" s="14">
        <f>VLOOKUP($A128,'[1]2'!$A$3:$Q$377,8,0)+VLOOKUP($A128,'[1]2'!$A$3:$Q$377,9,0)</f>
        <v>260</v>
      </c>
      <c r="X128" s="14">
        <f>VLOOKUP($A128,'[1]2'!$A$3:$Q$377,5,0)+VLOOKUP($A128,'[1]2'!$A$3:$Q$377,8,0)</f>
        <v>262</v>
      </c>
      <c r="Y128" s="14">
        <f>VLOOKUP($A128,'[1]2'!$A$3:$Q$377,6,0)+VLOOKUP($A128,'[1]2'!$A$3:$Q$377,9,0)</f>
        <v>228</v>
      </c>
      <c r="Z128" s="17">
        <f>VLOOKUP($A128,'[1]2'!$A$3:$Q$377,7,0)</f>
        <v>202</v>
      </c>
      <c r="AA128" s="17">
        <f>VLOOKUP($A128,'[1]2'!$A$3:$Q$377,10,0)</f>
        <v>173</v>
      </c>
      <c r="AB128" s="14">
        <f>VLOOKUP($A128,'[1]2'!$A$3:$Q$377,11,0)</f>
        <v>4</v>
      </c>
      <c r="AC128" s="14">
        <f>VLOOKUP($A128,'[1]2'!$A$3:$Q$377,12,0)</f>
        <v>3</v>
      </c>
      <c r="AD128" s="14">
        <f>VLOOKUP($A128,'[1]2'!$A$3:$Q$377,14,0)</f>
        <v>1</v>
      </c>
      <c r="AE128" s="14">
        <f>VLOOKUP($A128,'[1]2'!$A$3:$Q$377,15,0)</f>
        <v>5</v>
      </c>
      <c r="AF128" s="14">
        <f>VLOOKUP($A128,'[1]2'!$A$3:$Q$377,11,0)+VLOOKUP($A128,'[1]2'!$A$3:$Q$377,12,0)</f>
        <v>7</v>
      </c>
      <c r="AG128" s="14">
        <f>VLOOKUP($A128,'[1]2'!$A$3:$Q$377,14,0)+VLOOKUP($A128,'[1]2'!$A$3:$Q$377,15,0)</f>
        <v>6</v>
      </c>
      <c r="AH128" s="14">
        <f>VLOOKUP($A128,'[1]2'!$A$3:$Q$377,11,0)+VLOOKUP($A128,'[1]2'!$A$3:$Q$377,14,0)</f>
        <v>5</v>
      </c>
      <c r="AI128" s="14">
        <f>VLOOKUP($A128,'[1]2'!$A$3:$Q$377,12,0)+VLOOKUP($A128,'[1]2'!$A$3:$Q$377,15,0)</f>
        <v>8</v>
      </c>
      <c r="AJ128" s="17">
        <f>VLOOKUP($A128,'[1]2'!$A$3:$Q$377,13,0)</f>
        <v>6</v>
      </c>
      <c r="AK128" s="17">
        <f>VLOOKUP($A128,'[1]2'!$A$3:$Q$377,16,0)</f>
        <v>3</v>
      </c>
      <c r="AL128" s="18" t="str">
        <f>VLOOKUP($A128,'[1]4'!$A$3:$Q$377,14,0)</f>
        <v/>
      </c>
    </row>
    <row r="129" spans="1:38" ht="13.2">
      <c r="A129" s="11">
        <v>151</v>
      </c>
      <c r="B129" s="12" t="s">
        <v>172</v>
      </c>
      <c r="C129" s="13" t="s">
        <v>92</v>
      </c>
      <c r="D129" s="14" t="s">
        <v>135</v>
      </c>
      <c r="E129" s="15">
        <f t="shared" si="11"/>
        <v>808</v>
      </c>
      <c r="F129" s="15">
        <f t="shared" si="12"/>
        <v>715</v>
      </c>
      <c r="G129" s="15">
        <f t="shared" si="13"/>
        <v>391</v>
      </c>
      <c r="H129" s="15">
        <f t="shared" si="14"/>
        <v>209</v>
      </c>
      <c r="I129" s="15">
        <f t="shared" si="15"/>
        <v>47</v>
      </c>
      <c r="J129" s="15">
        <f t="shared" si="16"/>
        <v>161</v>
      </c>
      <c r="K129" s="15">
        <f t="shared" si="17"/>
        <v>775</v>
      </c>
      <c r="L129" s="15">
        <f t="shared" si="18"/>
        <v>33</v>
      </c>
      <c r="M129" s="15">
        <f t="shared" si="19"/>
        <v>438</v>
      </c>
      <c r="N129" s="15">
        <f t="shared" si="19"/>
        <v>370</v>
      </c>
      <c r="O129" s="15">
        <f t="shared" si="20"/>
        <v>600</v>
      </c>
      <c r="P129" s="15">
        <f t="shared" si="21"/>
        <v>208</v>
      </c>
      <c r="Q129" s="14"/>
      <c r="R129" s="14">
        <f>VLOOKUP($A129,'[1]2'!$A$3:$Q$377,5,0)</f>
        <v>375</v>
      </c>
      <c r="S129" s="14">
        <f>VLOOKUP($A129,'[1]2'!$A$3:$Q$377,6,0)</f>
        <v>45</v>
      </c>
      <c r="T129" s="14">
        <f>VLOOKUP($A129,'[1]2'!$A$3:$Q$377,8,0)</f>
        <v>201</v>
      </c>
      <c r="U129" s="14">
        <f>VLOOKUP($A129,'[1]2'!$A$3:$Q$377,9,0)</f>
        <v>154</v>
      </c>
      <c r="V129" s="14">
        <f>VLOOKUP($A129,'[1]2'!$A$3:$Q$377,5,0)+VLOOKUP($A129,'[1]2'!$A$3:$Q$377,6,0)</f>
        <v>420</v>
      </c>
      <c r="W129" s="14">
        <f>VLOOKUP($A129,'[1]2'!$A$3:$Q$377,8,0)+VLOOKUP($A129,'[1]2'!$A$3:$Q$377,9,0)</f>
        <v>355</v>
      </c>
      <c r="X129" s="14">
        <f>VLOOKUP($A129,'[1]2'!$A$3:$Q$377,5,0)+VLOOKUP($A129,'[1]2'!$A$3:$Q$377,8,0)</f>
        <v>576</v>
      </c>
      <c r="Y129" s="14">
        <f>VLOOKUP($A129,'[1]2'!$A$3:$Q$377,6,0)+VLOOKUP($A129,'[1]2'!$A$3:$Q$377,9,0)</f>
        <v>199</v>
      </c>
      <c r="Z129" s="17">
        <f>VLOOKUP($A129,'[1]2'!$A$3:$Q$377,7,0)</f>
        <v>400</v>
      </c>
      <c r="AA129" s="17">
        <f>VLOOKUP($A129,'[1]2'!$A$3:$Q$377,10,0)</f>
        <v>285</v>
      </c>
      <c r="AB129" s="14">
        <f>VLOOKUP($A129,'[1]2'!$A$3:$Q$377,11,0)</f>
        <v>16</v>
      </c>
      <c r="AC129" s="14">
        <f>VLOOKUP($A129,'[1]2'!$A$3:$Q$377,12,0)</f>
        <v>2</v>
      </c>
      <c r="AD129" s="14">
        <f>VLOOKUP($A129,'[1]2'!$A$3:$Q$377,14,0)</f>
        <v>8</v>
      </c>
      <c r="AE129" s="14">
        <f>VLOOKUP($A129,'[1]2'!$A$3:$Q$377,15,0)</f>
        <v>7</v>
      </c>
      <c r="AF129" s="14">
        <f>VLOOKUP($A129,'[1]2'!$A$3:$Q$377,11,0)+VLOOKUP($A129,'[1]2'!$A$3:$Q$377,12,0)</f>
        <v>18</v>
      </c>
      <c r="AG129" s="14">
        <f>VLOOKUP($A129,'[1]2'!$A$3:$Q$377,14,0)+VLOOKUP($A129,'[1]2'!$A$3:$Q$377,15,0)</f>
        <v>15</v>
      </c>
      <c r="AH129" s="14">
        <f>VLOOKUP($A129,'[1]2'!$A$3:$Q$377,11,0)+VLOOKUP($A129,'[1]2'!$A$3:$Q$377,14,0)</f>
        <v>24</v>
      </c>
      <c r="AI129" s="14">
        <f>VLOOKUP($A129,'[1]2'!$A$3:$Q$377,12,0)+VLOOKUP($A129,'[1]2'!$A$3:$Q$377,15,0)</f>
        <v>9</v>
      </c>
      <c r="AJ129" s="17">
        <f>VLOOKUP($A129,'[1]2'!$A$3:$Q$377,13,0)</f>
        <v>17</v>
      </c>
      <c r="AK129" s="17">
        <f>VLOOKUP($A129,'[1]2'!$A$3:$Q$377,16,0)</f>
        <v>13</v>
      </c>
      <c r="AL129" s="18" t="str">
        <f>VLOOKUP($A129,'[1]4'!$A$3:$Q$377,14,0)</f>
        <v/>
      </c>
    </row>
    <row r="130" spans="1:38" ht="13.2">
      <c r="A130" s="11">
        <v>152</v>
      </c>
      <c r="B130" s="12" t="s">
        <v>173</v>
      </c>
      <c r="C130" s="13" t="s">
        <v>92</v>
      </c>
      <c r="D130" s="14" t="s">
        <v>135</v>
      </c>
      <c r="E130" s="15">
        <f t="shared" si="11"/>
        <v>589</v>
      </c>
      <c r="F130" s="15">
        <f t="shared" si="12"/>
        <v>391</v>
      </c>
      <c r="G130" s="15">
        <f t="shared" si="13"/>
        <v>187</v>
      </c>
      <c r="H130" s="15">
        <f t="shared" si="14"/>
        <v>128</v>
      </c>
      <c r="I130" s="15">
        <f t="shared" si="15"/>
        <v>110</v>
      </c>
      <c r="J130" s="15">
        <f t="shared" si="16"/>
        <v>164</v>
      </c>
      <c r="K130" s="15">
        <f t="shared" si="17"/>
        <v>453</v>
      </c>
      <c r="L130" s="15">
        <f t="shared" si="18"/>
        <v>136</v>
      </c>
      <c r="M130" s="15">
        <f t="shared" si="19"/>
        <v>297</v>
      </c>
      <c r="N130" s="15">
        <f t="shared" si="19"/>
        <v>292</v>
      </c>
      <c r="O130" s="15">
        <f t="shared" si="20"/>
        <v>315</v>
      </c>
      <c r="P130" s="15">
        <f t="shared" si="21"/>
        <v>274</v>
      </c>
      <c r="Q130" s="14"/>
      <c r="R130" s="14">
        <f>VLOOKUP($A130,'[1]2'!$A$3:$Q$377,5,0)</f>
        <v>184</v>
      </c>
      <c r="S130" s="14">
        <f>VLOOKUP($A130,'[1]2'!$A$3:$Q$377,6,0)</f>
        <v>35</v>
      </c>
      <c r="T130" s="14">
        <f>VLOOKUP($A130,'[1]2'!$A$3:$Q$377,8,0)</f>
        <v>124</v>
      </c>
      <c r="U130" s="14">
        <f>VLOOKUP($A130,'[1]2'!$A$3:$Q$377,9,0)</f>
        <v>110</v>
      </c>
      <c r="V130" s="14">
        <f>VLOOKUP($A130,'[1]2'!$A$3:$Q$377,5,0)+VLOOKUP($A130,'[1]2'!$A$3:$Q$377,6,0)</f>
        <v>219</v>
      </c>
      <c r="W130" s="14">
        <f>VLOOKUP($A130,'[1]2'!$A$3:$Q$377,8,0)+VLOOKUP($A130,'[1]2'!$A$3:$Q$377,9,0)</f>
        <v>234</v>
      </c>
      <c r="X130" s="14">
        <f>VLOOKUP($A130,'[1]2'!$A$3:$Q$377,5,0)+VLOOKUP($A130,'[1]2'!$A$3:$Q$377,8,0)</f>
        <v>308</v>
      </c>
      <c r="Y130" s="14">
        <f>VLOOKUP($A130,'[1]2'!$A$3:$Q$377,6,0)+VLOOKUP($A130,'[1]2'!$A$3:$Q$377,9,0)</f>
        <v>145</v>
      </c>
      <c r="Z130" s="17">
        <f>VLOOKUP($A130,'[1]2'!$A$3:$Q$377,7,0)</f>
        <v>203</v>
      </c>
      <c r="AA130" s="17">
        <f>VLOOKUP($A130,'[1]2'!$A$3:$Q$377,10,0)</f>
        <v>180</v>
      </c>
      <c r="AB130" s="14">
        <f>VLOOKUP($A130,'[1]2'!$A$3:$Q$377,11,0)</f>
        <v>3</v>
      </c>
      <c r="AC130" s="14">
        <f>VLOOKUP($A130,'[1]2'!$A$3:$Q$377,12,0)</f>
        <v>75</v>
      </c>
      <c r="AD130" s="14">
        <f>VLOOKUP($A130,'[1]2'!$A$3:$Q$377,14,0)</f>
        <v>4</v>
      </c>
      <c r="AE130" s="14">
        <f>VLOOKUP($A130,'[1]2'!$A$3:$Q$377,15,0)</f>
        <v>54</v>
      </c>
      <c r="AF130" s="14">
        <f>VLOOKUP($A130,'[1]2'!$A$3:$Q$377,11,0)+VLOOKUP($A130,'[1]2'!$A$3:$Q$377,12,0)</f>
        <v>78</v>
      </c>
      <c r="AG130" s="14">
        <f>VLOOKUP($A130,'[1]2'!$A$3:$Q$377,14,0)+VLOOKUP($A130,'[1]2'!$A$3:$Q$377,15,0)</f>
        <v>58</v>
      </c>
      <c r="AH130" s="14">
        <f>VLOOKUP($A130,'[1]2'!$A$3:$Q$377,11,0)+VLOOKUP($A130,'[1]2'!$A$3:$Q$377,14,0)</f>
        <v>7</v>
      </c>
      <c r="AI130" s="14">
        <f>VLOOKUP($A130,'[1]2'!$A$3:$Q$377,12,0)+VLOOKUP($A130,'[1]2'!$A$3:$Q$377,15,0)</f>
        <v>129</v>
      </c>
      <c r="AJ130" s="17">
        <f>VLOOKUP($A130,'[1]2'!$A$3:$Q$377,13,0)</f>
        <v>3</v>
      </c>
      <c r="AK130" s="17">
        <f>VLOOKUP($A130,'[1]2'!$A$3:$Q$377,16,0)</f>
        <v>5</v>
      </c>
      <c r="AL130" s="18" t="str">
        <f>VLOOKUP($A130,'[1]4'!$A$3:$Q$377,14,0)</f>
        <v/>
      </c>
    </row>
    <row r="131" spans="1:38" ht="13.2">
      <c r="A131" s="11">
        <v>154</v>
      </c>
      <c r="B131" s="12" t="s">
        <v>174</v>
      </c>
      <c r="C131" s="13" t="s">
        <v>92</v>
      </c>
      <c r="D131" s="14" t="s">
        <v>135</v>
      </c>
      <c r="E131" s="15">
        <f t="shared" ref="E131:E194" si="22">SUM(G131:J131)</f>
        <v>297</v>
      </c>
      <c r="F131" s="15">
        <f t="shared" ref="F131:F194" si="23">Z131+AA131+AJ131+AK131</f>
        <v>255</v>
      </c>
      <c r="G131" s="15">
        <f t="shared" ref="G131:G194" si="24">R131+AB131</f>
        <v>142</v>
      </c>
      <c r="H131" s="15">
        <f t="shared" ref="H131:H194" si="25">T131+AD131</f>
        <v>79</v>
      </c>
      <c r="I131" s="15">
        <f t="shared" ref="I131:I194" si="26">S131+AC131</f>
        <v>25</v>
      </c>
      <c r="J131" s="15">
        <f t="shared" ref="J131:J194" si="27">U131+AE131</f>
        <v>51</v>
      </c>
      <c r="K131" s="15">
        <f t="shared" ref="K131:K194" si="28">X131+Y131</f>
        <v>274</v>
      </c>
      <c r="L131" s="15">
        <f t="shared" ref="L131:L194" si="29">AF131+AG131</f>
        <v>23</v>
      </c>
      <c r="M131" s="15">
        <f t="shared" ref="M131:N194" si="30">G131+I131</f>
        <v>167</v>
      </c>
      <c r="N131" s="15">
        <f t="shared" si="30"/>
        <v>130</v>
      </c>
      <c r="O131" s="15">
        <f t="shared" ref="O131:O194" si="31">G131+H131</f>
        <v>221</v>
      </c>
      <c r="P131" s="15">
        <f t="shared" ref="P131:P194" si="32">I131+J131</f>
        <v>76</v>
      </c>
      <c r="Q131" s="14"/>
      <c r="R131" s="14">
        <f>VLOOKUP($A131,'[1]2'!$A$3:$Q$377,5,0)</f>
        <v>140</v>
      </c>
      <c r="S131" s="14">
        <f>VLOOKUP($A131,'[1]2'!$A$3:$Q$377,6,0)</f>
        <v>15</v>
      </c>
      <c r="T131" s="14">
        <f>VLOOKUP($A131,'[1]2'!$A$3:$Q$377,8,0)</f>
        <v>78</v>
      </c>
      <c r="U131" s="14">
        <f>VLOOKUP($A131,'[1]2'!$A$3:$Q$377,9,0)</f>
        <v>41</v>
      </c>
      <c r="V131" s="14">
        <f>VLOOKUP($A131,'[1]2'!$A$3:$Q$377,5,0)+VLOOKUP($A131,'[1]2'!$A$3:$Q$377,6,0)</f>
        <v>155</v>
      </c>
      <c r="W131" s="14">
        <f>VLOOKUP($A131,'[1]2'!$A$3:$Q$377,8,0)+VLOOKUP($A131,'[1]2'!$A$3:$Q$377,9,0)</f>
        <v>119</v>
      </c>
      <c r="X131" s="14">
        <f>VLOOKUP($A131,'[1]2'!$A$3:$Q$377,5,0)+VLOOKUP($A131,'[1]2'!$A$3:$Q$377,8,0)</f>
        <v>218</v>
      </c>
      <c r="Y131" s="14">
        <f>VLOOKUP($A131,'[1]2'!$A$3:$Q$377,6,0)+VLOOKUP($A131,'[1]2'!$A$3:$Q$377,9,0)</f>
        <v>56</v>
      </c>
      <c r="Z131" s="17">
        <f>VLOOKUP($A131,'[1]2'!$A$3:$Q$377,7,0)</f>
        <v>147</v>
      </c>
      <c r="AA131" s="17">
        <f>VLOOKUP($A131,'[1]2'!$A$3:$Q$377,10,0)</f>
        <v>104</v>
      </c>
      <c r="AB131" s="14">
        <f>VLOOKUP($A131,'[1]2'!$A$3:$Q$377,11,0)</f>
        <v>2</v>
      </c>
      <c r="AC131" s="14">
        <f>VLOOKUP($A131,'[1]2'!$A$3:$Q$377,12,0)</f>
        <v>10</v>
      </c>
      <c r="AD131" s="14">
        <f>VLOOKUP($A131,'[1]2'!$A$3:$Q$377,14,0)</f>
        <v>1</v>
      </c>
      <c r="AE131" s="14">
        <f>VLOOKUP($A131,'[1]2'!$A$3:$Q$377,15,0)</f>
        <v>10</v>
      </c>
      <c r="AF131" s="14">
        <f>VLOOKUP($A131,'[1]2'!$A$3:$Q$377,11,0)+VLOOKUP($A131,'[1]2'!$A$3:$Q$377,12,0)</f>
        <v>12</v>
      </c>
      <c r="AG131" s="14">
        <f>VLOOKUP($A131,'[1]2'!$A$3:$Q$377,14,0)+VLOOKUP($A131,'[1]2'!$A$3:$Q$377,15,0)</f>
        <v>11</v>
      </c>
      <c r="AH131" s="14">
        <f>VLOOKUP($A131,'[1]2'!$A$3:$Q$377,11,0)+VLOOKUP($A131,'[1]2'!$A$3:$Q$377,14,0)</f>
        <v>3</v>
      </c>
      <c r="AI131" s="14">
        <f>VLOOKUP($A131,'[1]2'!$A$3:$Q$377,12,0)+VLOOKUP($A131,'[1]2'!$A$3:$Q$377,15,0)</f>
        <v>20</v>
      </c>
      <c r="AJ131" s="17">
        <f>VLOOKUP($A131,'[1]2'!$A$3:$Q$377,13,0)</f>
        <v>2</v>
      </c>
      <c r="AK131" s="17">
        <f>VLOOKUP($A131,'[1]2'!$A$3:$Q$377,16,0)</f>
        <v>2</v>
      </c>
      <c r="AL131" s="18" t="str">
        <f>VLOOKUP($A131,'[1]4'!$A$3:$Q$377,14,0)</f>
        <v/>
      </c>
    </row>
    <row r="132" spans="1:38" ht="13.2">
      <c r="A132" s="11">
        <v>155</v>
      </c>
      <c r="B132" s="12" t="s">
        <v>175</v>
      </c>
      <c r="C132" s="13" t="s">
        <v>92</v>
      </c>
      <c r="D132" s="14" t="s">
        <v>135</v>
      </c>
      <c r="E132" s="15">
        <f t="shared" si="22"/>
        <v>762</v>
      </c>
      <c r="F132" s="15">
        <f t="shared" si="23"/>
        <v>591</v>
      </c>
      <c r="G132" s="15">
        <f t="shared" si="24"/>
        <v>294</v>
      </c>
      <c r="H132" s="15">
        <f t="shared" si="25"/>
        <v>161</v>
      </c>
      <c r="I132" s="15">
        <f t="shared" si="26"/>
        <v>71</v>
      </c>
      <c r="J132" s="15">
        <f t="shared" si="27"/>
        <v>236</v>
      </c>
      <c r="K132" s="15">
        <f t="shared" si="28"/>
        <v>673</v>
      </c>
      <c r="L132" s="15">
        <f t="shared" si="29"/>
        <v>89</v>
      </c>
      <c r="M132" s="15">
        <f t="shared" si="30"/>
        <v>365</v>
      </c>
      <c r="N132" s="15">
        <f t="shared" si="30"/>
        <v>397</v>
      </c>
      <c r="O132" s="15">
        <f t="shared" si="31"/>
        <v>455</v>
      </c>
      <c r="P132" s="15">
        <f t="shared" si="32"/>
        <v>307</v>
      </c>
      <c r="Q132" s="14"/>
      <c r="R132" s="14">
        <f>VLOOKUP($A132,'[1]2'!$A$3:$Q$377,5,0)</f>
        <v>284</v>
      </c>
      <c r="S132" s="14">
        <f>VLOOKUP($A132,'[1]2'!$A$3:$Q$377,6,0)</f>
        <v>46</v>
      </c>
      <c r="T132" s="14">
        <f>VLOOKUP($A132,'[1]2'!$A$3:$Q$377,8,0)</f>
        <v>154</v>
      </c>
      <c r="U132" s="14">
        <f>VLOOKUP($A132,'[1]2'!$A$3:$Q$377,9,0)</f>
        <v>189</v>
      </c>
      <c r="V132" s="14">
        <f>VLOOKUP($A132,'[1]2'!$A$3:$Q$377,5,0)+VLOOKUP($A132,'[1]2'!$A$3:$Q$377,6,0)</f>
        <v>330</v>
      </c>
      <c r="W132" s="14">
        <f>VLOOKUP($A132,'[1]2'!$A$3:$Q$377,8,0)+VLOOKUP($A132,'[1]2'!$A$3:$Q$377,9,0)</f>
        <v>343</v>
      </c>
      <c r="X132" s="14">
        <f>VLOOKUP($A132,'[1]2'!$A$3:$Q$377,5,0)+VLOOKUP($A132,'[1]2'!$A$3:$Q$377,8,0)</f>
        <v>438</v>
      </c>
      <c r="Y132" s="14">
        <f>VLOOKUP($A132,'[1]2'!$A$3:$Q$377,6,0)+VLOOKUP($A132,'[1]2'!$A$3:$Q$377,9,0)</f>
        <v>235</v>
      </c>
      <c r="Z132" s="17">
        <f>VLOOKUP($A132,'[1]2'!$A$3:$Q$377,7,0)</f>
        <v>305</v>
      </c>
      <c r="AA132" s="17">
        <f>VLOOKUP($A132,'[1]2'!$A$3:$Q$377,10,0)</f>
        <v>252</v>
      </c>
      <c r="AB132" s="14">
        <f>VLOOKUP($A132,'[1]2'!$A$3:$Q$377,11,0)</f>
        <v>10</v>
      </c>
      <c r="AC132" s="14">
        <f>VLOOKUP($A132,'[1]2'!$A$3:$Q$377,12,0)</f>
        <v>25</v>
      </c>
      <c r="AD132" s="14">
        <f>VLOOKUP($A132,'[1]2'!$A$3:$Q$377,14,0)</f>
        <v>7</v>
      </c>
      <c r="AE132" s="14">
        <f>VLOOKUP($A132,'[1]2'!$A$3:$Q$377,15,0)</f>
        <v>47</v>
      </c>
      <c r="AF132" s="14">
        <f>VLOOKUP($A132,'[1]2'!$A$3:$Q$377,11,0)+VLOOKUP($A132,'[1]2'!$A$3:$Q$377,12,0)</f>
        <v>35</v>
      </c>
      <c r="AG132" s="14">
        <f>VLOOKUP($A132,'[1]2'!$A$3:$Q$377,14,0)+VLOOKUP($A132,'[1]2'!$A$3:$Q$377,15,0)</f>
        <v>54</v>
      </c>
      <c r="AH132" s="14">
        <f>VLOOKUP($A132,'[1]2'!$A$3:$Q$377,11,0)+VLOOKUP($A132,'[1]2'!$A$3:$Q$377,14,0)</f>
        <v>17</v>
      </c>
      <c r="AI132" s="14">
        <f>VLOOKUP($A132,'[1]2'!$A$3:$Q$377,12,0)+VLOOKUP($A132,'[1]2'!$A$3:$Q$377,15,0)</f>
        <v>72</v>
      </c>
      <c r="AJ132" s="17">
        <f>VLOOKUP($A132,'[1]2'!$A$3:$Q$377,13,0)</f>
        <v>15</v>
      </c>
      <c r="AK132" s="17">
        <f>VLOOKUP($A132,'[1]2'!$A$3:$Q$377,16,0)</f>
        <v>19</v>
      </c>
      <c r="AL132" s="18" t="str">
        <f>VLOOKUP($A132,'[1]4'!$A$3:$Q$377,14,0)</f>
        <v/>
      </c>
    </row>
    <row r="133" spans="1:38" ht="13.2">
      <c r="A133" s="11">
        <v>156</v>
      </c>
      <c r="B133" s="12" t="s">
        <v>176</v>
      </c>
      <c r="C133" s="13" t="s">
        <v>90</v>
      </c>
      <c r="D133" s="14" t="s">
        <v>112</v>
      </c>
      <c r="E133" s="15">
        <f t="shared" si="22"/>
        <v>28391</v>
      </c>
      <c r="F133" s="15">
        <f t="shared" si="23"/>
        <v>17348</v>
      </c>
      <c r="G133" s="15">
        <f t="shared" si="24"/>
        <v>2641</v>
      </c>
      <c r="H133" s="15">
        <f t="shared" si="25"/>
        <v>6738</v>
      </c>
      <c r="I133" s="15">
        <f t="shared" si="26"/>
        <v>1699</v>
      </c>
      <c r="J133" s="15">
        <f t="shared" si="27"/>
        <v>17313</v>
      </c>
      <c r="K133" s="15">
        <f t="shared" si="28"/>
        <v>22588</v>
      </c>
      <c r="L133" s="15">
        <f t="shared" si="29"/>
        <v>5803</v>
      </c>
      <c r="M133" s="15">
        <f t="shared" si="30"/>
        <v>4340</v>
      </c>
      <c r="N133" s="15">
        <f t="shared" si="30"/>
        <v>24051</v>
      </c>
      <c r="O133" s="15">
        <f t="shared" si="31"/>
        <v>9379</v>
      </c>
      <c r="P133" s="15">
        <f t="shared" si="32"/>
        <v>19012</v>
      </c>
      <c r="Q133" s="14"/>
      <c r="R133" s="14">
        <f>VLOOKUP($A133,'[1]2'!$A$3:$Q$377,5,0)</f>
        <v>2420</v>
      </c>
      <c r="S133" s="14">
        <f>VLOOKUP($A133,'[1]2'!$A$3:$Q$377,6,0)</f>
        <v>1002</v>
      </c>
      <c r="T133" s="14">
        <f>VLOOKUP($A133,'[1]2'!$A$3:$Q$377,8,0)</f>
        <v>6138</v>
      </c>
      <c r="U133" s="14">
        <f>VLOOKUP($A133,'[1]2'!$A$3:$Q$377,9,0)</f>
        <v>13028</v>
      </c>
      <c r="V133" s="14">
        <f>VLOOKUP($A133,'[1]2'!$A$3:$Q$377,5,0)+VLOOKUP($A133,'[1]2'!$A$3:$Q$377,6,0)</f>
        <v>3422</v>
      </c>
      <c r="W133" s="14">
        <f>VLOOKUP($A133,'[1]2'!$A$3:$Q$377,8,0)+VLOOKUP($A133,'[1]2'!$A$3:$Q$377,9,0)</f>
        <v>19166</v>
      </c>
      <c r="X133" s="14">
        <f>VLOOKUP($A133,'[1]2'!$A$3:$Q$377,5,0)+VLOOKUP($A133,'[1]2'!$A$3:$Q$377,8,0)</f>
        <v>8558</v>
      </c>
      <c r="Y133" s="14">
        <f>VLOOKUP($A133,'[1]2'!$A$3:$Q$377,6,0)+VLOOKUP($A133,'[1]2'!$A$3:$Q$377,9,0)</f>
        <v>14030</v>
      </c>
      <c r="Z133" s="17">
        <f>VLOOKUP($A133,'[1]2'!$A$3:$Q$377,7,0)</f>
        <v>2832</v>
      </c>
      <c r="AA133" s="17">
        <f>VLOOKUP($A133,'[1]2'!$A$3:$Q$377,10,0)</f>
        <v>12381</v>
      </c>
      <c r="AB133" s="14">
        <f>VLOOKUP($A133,'[1]2'!$A$3:$Q$377,11,0)</f>
        <v>221</v>
      </c>
      <c r="AC133" s="14">
        <f>VLOOKUP($A133,'[1]2'!$A$3:$Q$377,12,0)</f>
        <v>697</v>
      </c>
      <c r="AD133" s="14">
        <f>VLOOKUP($A133,'[1]2'!$A$3:$Q$377,14,0)</f>
        <v>600</v>
      </c>
      <c r="AE133" s="14">
        <f>VLOOKUP($A133,'[1]2'!$A$3:$Q$377,15,0)</f>
        <v>4285</v>
      </c>
      <c r="AF133" s="14">
        <f>VLOOKUP($A133,'[1]2'!$A$3:$Q$377,11,0)+VLOOKUP($A133,'[1]2'!$A$3:$Q$377,12,0)</f>
        <v>918</v>
      </c>
      <c r="AG133" s="14">
        <f>VLOOKUP($A133,'[1]2'!$A$3:$Q$377,14,0)+VLOOKUP($A133,'[1]2'!$A$3:$Q$377,15,0)</f>
        <v>4885</v>
      </c>
      <c r="AH133" s="14">
        <f>VLOOKUP($A133,'[1]2'!$A$3:$Q$377,11,0)+VLOOKUP($A133,'[1]2'!$A$3:$Q$377,14,0)</f>
        <v>821</v>
      </c>
      <c r="AI133" s="14">
        <f>VLOOKUP($A133,'[1]2'!$A$3:$Q$377,12,0)+VLOOKUP($A133,'[1]2'!$A$3:$Q$377,15,0)</f>
        <v>4982</v>
      </c>
      <c r="AJ133" s="17">
        <f>VLOOKUP($A133,'[1]2'!$A$3:$Q$377,13,0)</f>
        <v>341</v>
      </c>
      <c r="AK133" s="17">
        <f>VLOOKUP($A133,'[1]2'!$A$3:$Q$377,16,0)</f>
        <v>1794</v>
      </c>
      <c r="AL133" s="18" t="str">
        <f>VLOOKUP($A133,'[1]4'!$A$3:$Q$377,14,0)</f>
        <v/>
      </c>
    </row>
    <row r="134" spans="1:38" ht="13.2">
      <c r="A134" s="11">
        <v>157</v>
      </c>
      <c r="B134" s="12" t="s">
        <v>177</v>
      </c>
      <c r="C134" s="13" t="s">
        <v>92</v>
      </c>
      <c r="D134" s="14" t="s">
        <v>112</v>
      </c>
      <c r="E134" s="15">
        <f t="shared" si="22"/>
        <v>928</v>
      </c>
      <c r="F134" s="15">
        <f t="shared" si="23"/>
        <v>834</v>
      </c>
      <c r="G134" s="15">
        <f t="shared" si="24"/>
        <v>389</v>
      </c>
      <c r="H134" s="15">
        <f t="shared" si="25"/>
        <v>309</v>
      </c>
      <c r="I134" s="15">
        <f t="shared" si="26"/>
        <v>23</v>
      </c>
      <c r="J134" s="15">
        <f t="shared" si="27"/>
        <v>207</v>
      </c>
      <c r="K134" s="15">
        <f t="shared" si="28"/>
        <v>890</v>
      </c>
      <c r="L134" s="15">
        <f t="shared" si="29"/>
        <v>38</v>
      </c>
      <c r="M134" s="15">
        <f t="shared" si="30"/>
        <v>412</v>
      </c>
      <c r="N134" s="15">
        <f t="shared" si="30"/>
        <v>516</v>
      </c>
      <c r="O134" s="15">
        <f t="shared" si="31"/>
        <v>698</v>
      </c>
      <c r="P134" s="15">
        <f t="shared" si="32"/>
        <v>230</v>
      </c>
      <c r="Q134" s="14"/>
      <c r="R134" s="14">
        <f>VLOOKUP($A134,'[1]2'!$A$3:$Q$377,5,0)</f>
        <v>376</v>
      </c>
      <c r="S134" s="14">
        <f>VLOOKUP($A134,'[1]2'!$A$3:$Q$377,6,0)</f>
        <v>20</v>
      </c>
      <c r="T134" s="14">
        <f>VLOOKUP($A134,'[1]2'!$A$3:$Q$377,8,0)</f>
        <v>294</v>
      </c>
      <c r="U134" s="14">
        <f>VLOOKUP($A134,'[1]2'!$A$3:$Q$377,9,0)</f>
        <v>200</v>
      </c>
      <c r="V134" s="14">
        <f>VLOOKUP($A134,'[1]2'!$A$3:$Q$377,5,0)+VLOOKUP($A134,'[1]2'!$A$3:$Q$377,6,0)</f>
        <v>396</v>
      </c>
      <c r="W134" s="14">
        <f>VLOOKUP($A134,'[1]2'!$A$3:$Q$377,8,0)+VLOOKUP($A134,'[1]2'!$A$3:$Q$377,9,0)</f>
        <v>494</v>
      </c>
      <c r="X134" s="14">
        <f>VLOOKUP($A134,'[1]2'!$A$3:$Q$377,5,0)+VLOOKUP($A134,'[1]2'!$A$3:$Q$377,8,0)</f>
        <v>670</v>
      </c>
      <c r="Y134" s="14">
        <f>VLOOKUP($A134,'[1]2'!$A$3:$Q$377,6,0)+VLOOKUP($A134,'[1]2'!$A$3:$Q$377,9,0)</f>
        <v>220</v>
      </c>
      <c r="Z134" s="17">
        <f>VLOOKUP($A134,'[1]2'!$A$3:$Q$377,7,0)</f>
        <v>387</v>
      </c>
      <c r="AA134" s="17">
        <f>VLOOKUP($A134,'[1]2'!$A$3:$Q$377,10,0)</f>
        <v>412</v>
      </c>
      <c r="AB134" s="14">
        <f>VLOOKUP($A134,'[1]2'!$A$3:$Q$377,11,0)</f>
        <v>13</v>
      </c>
      <c r="AC134" s="14">
        <f>VLOOKUP($A134,'[1]2'!$A$3:$Q$377,12,0)</f>
        <v>3</v>
      </c>
      <c r="AD134" s="14">
        <f>VLOOKUP($A134,'[1]2'!$A$3:$Q$377,14,0)</f>
        <v>15</v>
      </c>
      <c r="AE134" s="14">
        <f>VLOOKUP($A134,'[1]2'!$A$3:$Q$377,15,0)</f>
        <v>7</v>
      </c>
      <c r="AF134" s="14">
        <f>VLOOKUP($A134,'[1]2'!$A$3:$Q$377,11,0)+VLOOKUP($A134,'[1]2'!$A$3:$Q$377,12,0)</f>
        <v>16</v>
      </c>
      <c r="AG134" s="14">
        <f>VLOOKUP($A134,'[1]2'!$A$3:$Q$377,14,0)+VLOOKUP($A134,'[1]2'!$A$3:$Q$377,15,0)</f>
        <v>22</v>
      </c>
      <c r="AH134" s="14">
        <f>VLOOKUP($A134,'[1]2'!$A$3:$Q$377,11,0)+VLOOKUP($A134,'[1]2'!$A$3:$Q$377,14,0)</f>
        <v>28</v>
      </c>
      <c r="AI134" s="14">
        <f>VLOOKUP($A134,'[1]2'!$A$3:$Q$377,12,0)+VLOOKUP($A134,'[1]2'!$A$3:$Q$377,15,0)</f>
        <v>10</v>
      </c>
      <c r="AJ134" s="17">
        <f>VLOOKUP($A134,'[1]2'!$A$3:$Q$377,13,0)</f>
        <v>15</v>
      </c>
      <c r="AK134" s="17">
        <f>VLOOKUP($A134,'[1]2'!$A$3:$Q$377,16,0)</f>
        <v>20</v>
      </c>
      <c r="AL134" s="18" t="str">
        <f>VLOOKUP($A134,'[1]4'!$A$3:$Q$377,14,0)</f>
        <v/>
      </c>
    </row>
    <row r="135" spans="1:38" ht="13.2">
      <c r="A135" s="11">
        <v>158</v>
      </c>
      <c r="B135" s="12" t="s">
        <v>178</v>
      </c>
      <c r="C135" s="13" t="s">
        <v>92</v>
      </c>
      <c r="D135" s="14" t="s">
        <v>112</v>
      </c>
      <c r="E135" s="15">
        <f t="shared" si="22"/>
        <v>468</v>
      </c>
      <c r="F135" s="15">
        <f t="shared" si="23"/>
        <v>427</v>
      </c>
      <c r="G135" s="15">
        <f t="shared" si="24"/>
        <v>245</v>
      </c>
      <c r="H135" s="15">
        <f t="shared" si="25"/>
        <v>119</v>
      </c>
      <c r="I135" s="15">
        <f t="shared" si="26"/>
        <v>13</v>
      </c>
      <c r="J135" s="15">
        <f t="shared" si="27"/>
        <v>91</v>
      </c>
      <c r="K135" s="15">
        <f t="shared" si="28"/>
        <v>422</v>
      </c>
      <c r="L135" s="15">
        <f t="shared" si="29"/>
        <v>46</v>
      </c>
      <c r="M135" s="15">
        <f t="shared" si="30"/>
        <v>258</v>
      </c>
      <c r="N135" s="15">
        <f t="shared" si="30"/>
        <v>210</v>
      </c>
      <c r="O135" s="15">
        <f t="shared" si="31"/>
        <v>364</v>
      </c>
      <c r="P135" s="15">
        <f t="shared" si="32"/>
        <v>104</v>
      </c>
      <c r="Q135" s="14"/>
      <c r="R135" s="14">
        <f>VLOOKUP($A135,'[1]2'!$A$3:$Q$377,5,0)</f>
        <v>226</v>
      </c>
      <c r="S135" s="14">
        <f>VLOOKUP($A135,'[1]2'!$A$3:$Q$377,6,0)</f>
        <v>7</v>
      </c>
      <c r="T135" s="14">
        <f>VLOOKUP($A135,'[1]2'!$A$3:$Q$377,8,0)</f>
        <v>101</v>
      </c>
      <c r="U135" s="14">
        <f>VLOOKUP($A135,'[1]2'!$A$3:$Q$377,9,0)</f>
        <v>88</v>
      </c>
      <c r="V135" s="14">
        <f>VLOOKUP($A135,'[1]2'!$A$3:$Q$377,5,0)+VLOOKUP($A135,'[1]2'!$A$3:$Q$377,6,0)</f>
        <v>233</v>
      </c>
      <c r="W135" s="14">
        <f>VLOOKUP($A135,'[1]2'!$A$3:$Q$377,8,0)+VLOOKUP($A135,'[1]2'!$A$3:$Q$377,9,0)</f>
        <v>189</v>
      </c>
      <c r="X135" s="14">
        <f>VLOOKUP($A135,'[1]2'!$A$3:$Q$377,5,0)+VLOOKUP($A135,'[1]2'!$A$3:$Q$377,8,0)</f>
        <v>327</v>
      </c>
      <c r="Y135" s="14">
        <f>VLOOKUP($A135,'[1]2'!$A$3:$Q$377,6,0)+VLOOKUP($A135,'[1]2'!$A$3:$Q$377,9,0)</f>
        <v>95</v>
      </c>
      <c r="Z135" s="17">
        <f>VLOOKUP($A135,'[1]2'!$A$3:$Q$377,7,0)</f>
        <v>232</v>
      </c>
      <c r="AA135" s="17">
        <f>VLOOKUP($A135,'[1]2'!$A$3:$Q$377,10,0)</f>
        <v>155</v>
      </c>
      <c r="AB135" s="14">
        <f>VLOOKUP($A135,'[1]2'!$A$3:$Q$377,11,0)</f>
        <v>19</v>
      </c>
      <c r="AC135" s="14">
        <f>VLOOKUP($A135,'[1]2'!$A$3:$Q$377,12,0)</f>
        <v>6</v>
      </c>
      <c r="AD135" s="14">
        <f>VLOOKUP($A135,'[1]2'!$A$3:$Q$377,14,0)</f>
        <v>18</v>
      </c>
      <c r="AE135" s="14">
        <f>VLOOKUP($A135,'[1]2'!$A$3:$Q$377,15,0)</f>
        <v>3</v>
      </c>
      <c r="AF135" s="14">
        <f>VLOOKUP($A135,'[1]2'!$A$3:$Q$377,11,0)+VLOOKUP($A135,'[1]2'!$A$3:$Q$377,12,0)</f>
        <v>25</v>
      </c>
      <c r="AG135" s="14">
        <f>VLOOKUP($A135,'[1]2'!$A$3:$Q$377,14,0)+VLOOKUP($A135,'[1]2'!$A$3:$Q$377,15,0)</f>
        <v>21</v>
      </c>
      <c r="AH135" s="14">
        <f>VLOOKUP($A135,'[1]2'!$A$3:$Q$377,11,0)+VLOOKUP($A135,'[1]2'!$A$3:$Q$377,14,0)</f>
        <v>37</v>
      </c>
      <c r="AI135" s="14">
        <f>VLOOKUP($A135,'[1]2'!$A$3:$Q$377,12,0)+VLOOKUP($A135,'[1]2'!$A$3:$Q$377,15,0)</f>
        <v>9</v>
      </c>
      <c r="AJ135" s="17">
        <f>VLOOKUP($A135,'[1]2'!$A$3:$Q$377,13,0)</f>
        <v>20</v>
      </c>
      <c r="AK135" s="17">
        <f>VLOOKUP($A135,'[1]2'!$A$3:$Q$377,16,0)</f>
        <v>20</v>
      </c>
      <c r="AL135" s="18" t="str">
        <f>VLOOKUP($A135,'[1]4'!$A$3:$Q$377,14,0)</f>
        <v/>
      </c>
    </row>
    <row r="136" spans="1:38" ht="13.2">
      <c r="A136" s="11">
        <v>159</v>
      </c>
      <c r="B136" s="12" t="s">
        <v>179</v>
      </c>
      <c r="C136" s="13" t="s">
        <v>92</v>
      </c>
      <c r="D136" s="14" t="s">
        <v>112</v>
      </c>
      <c r="E136" s="15">
        <f t="shared" si="22"/>
        <v>319.11953999999997</v>
      </c>
      <c r="F136" s="15">
        <f t="shared" si="23"/>
        <v>291.00519000000003</v>
      </c>
      <c r="G136" s="15">
        <f t="shared" si="24"/>
        <v>165.94216</v>
      </c>
      <c r="H136" s="15">
        <f t="shared" si="25"/>
        <v>90.335380000000001</v>
      </c>
      <c r="I136" s="15">
        <f t="shared" si="26"/>
        <v>12.76478</v>
      </c>
      <c r="J136" s="15">
        <f t="shared" si="27"/>
        <v>50.077220000000004</v>
      </c>
      <c r="K136" s="15">
        <f t="shared" si="28"/>
        <v>311.26428999999996</v>
      </c>
      <c r="L136" s="15">
        <f t="shared" si="29"/>
        <v>7.8552499999999998</v>
      </c>
      <c r="M136" s="15">
        <f t="shared" si="30"/>
        <v>178.70694</v>
      </c>
      <c r="N136" s="15">
        <f t="shared" si="30"/>
        <v>140.4126</v>
      </c>
      <c r="O136" s="15">
        <f t="shared" si="31"/>
        <v>256.27753999999999</v>
      </c>
      <c r="P136" s="15">
        <f t="shared" si="32"/>
        <v>62.842000000000006</v>
      </c>
      <c r="Q136" s="14"/>
      <c r="R136" s="14">
        <f>VLOOKUP($A136,'[1]2'!$A$3:$Q$377,5,0)</f>
        <v>165.94216</v>
      </c>
      <c r="S136" s="14">
        <f>VLOOKUP($A136,'[1]2'!$A$3:$Q$377,6,0)</f>
        <v>7.8552499999999998</v>
      </c>
      <c r="T136" s="14">
        <f>VLOOKUP($A136,'[1]2'!$A$3:$Q$377,8,0)</f>
        <v>90.335380000000001</v>
      </c>
      <c r="U136" s="14">
        <f>VLOOKUP($A136,'[1]2'!$A$3:$Q$377,9,0)</f>
        <v>47.131500000000003</v>
      </c>
      <c r="V136" s="14">
        <f>VLOOKUP($A136,'[1]2'!$A$3:$Q$377,5,0)+VLOOKUP($A136,'[1]2'!$A$3:$Q$377,6,0)</f>
        <v>173.79741000000001</v>
      </c>
      <c r="W136" s="14">
        <f>VLOOKUP($A136,'[1]2'!$A$3:$Q$377,8,0)+VLOOKUP($A136,'[1]2'!$A$3:$Q$377,9,0)</f>
        <v>137.46688</v>
      </c>
      <c r="X136" s="14">
        <f>VLOOKUP($A136,'[1]2'!$A$3:$Q$377,5,0)+VLOOKUP($A136,'[1]2'!$A$3:$Q$377,8,0)</f>
        <v>256.27753999999999</v>
      </c>
      <c r="Y136" s="14">
        <f>VLOOKUP($A136,'[1]2'!$A$3:$Q$377,6,0)+VLOOKUP($A136,'[1]2'!$A$3:$Q$377,9,0)</f>
        <v>54.986750000000001</v>
      </c>
      <c r="Z136" s="17">
        <f>VLOOKUP($A136,'[1]2'!$A$3:$Q$377,7,0)</f>
        <v>171.06386000000001</v>
      </c>
      <c r="AA136" s="17">
        <f>VLOOKUP($A136,'[1]2'!$A$3:$Q$377,10,0)</f>
        <v>117.97507</v>
      </c>
      <c r="AB136" s="14">
        <f>VLOOKUP($A136,'[1]2'!$A$3:$Q$377,11,0)</f>
        <v>0</v>
      </c>
      <c r="AC136" s="14">
        <f>VLOOKUP($A136,'[1]2'!$A$3:$Q$377,12,0)</f>
        <v>4.9095300000000002</v>
      </c>
      <c r="AD136" s="14">
        <f>VLOOKUP($A136,'[1]2'!$A$3:$Q$377,14,0)</f>
        <v>0</v>
      </c>
      <c r="AE136" s="14">
        <f>VLOOKUP($A136,'[1]2'!$A$3:$Q$377,15,0)</f>
        <v>2.9457200000000001</v>
      </c>
      <c r="AF136" s="14">
        <f>VLOOKUP($A136,'[1]2'!$A$3:$Q$377,11,0)+VLOOKUP($A136,'[1]2'!$A$3:$Q$377,12,0)</f>
        <v>4.9095300000000002</v>
      </c>
      <c r="AG136" s="14">
        <f>VLOOKUP($A136,'[1]2'!$A$3:$Q$377,14,0)+VLOOKUP($A136,'[1]2'!$A$3:$Q$377,15,0)</f>
        <v>2.9457200000000001</v>
      </c>
      <c r="AH136" s="14">
        <f>VLOOKUP($A136,'[1]2'!$A$3:$Q$377,11,0)+VLOOKUP($A136,'[1]2'!$A$3:$Q$377,14,0)</f>
        <v>0</v>
      </c>
      <c r="AI136" s="14">
        <f>VLOOKUP($A136,'[1]2'!$A$3:$Q$377,12,0)+VLOOKUP($A136,'[1]2'!$A$3:$Q$377,15,0)</f>
        <v>7.8552499999999998</v>
      </c>
      <c r="AJ136" s="17">
        <f>VLOOKUP($A136,'[1]2'!$A$3:$Q$377,13,0)</f>
        <v>0.98312999999999995</v>
      </c>
      <c r="AK136" s="17">
        <f>VLOOKUP($A136,'[1]2'!$A$3:$Q$377,16,0)</f>
        <v>0.98312999999999995</v>
      </c>
      <c r="AL136" s="18" t="str">
        <f>VLOOKUP($A136,'[1]4'!$A$3:$Q$377,14,0)</f>
        <v>Non-responder</v>
      </c>
    </row>
    <row r="137" spans="1:38" ht="13.2">
      <c r="A137" s="11">
        <v>160</v>
      </c>
      <c r="B137" s="12" t="s">
        <v>180</v>
      </c>
      <c r="C137" s="13" t="s">
        <v>92</v>
      </c>
      <c r="D137" s="14" t="s">
        <v>112</v>
      </c>
      <c r="E137" s="15">
        <f t="shared" si="22"/>
        <v>342</v>
      </c>
      <c r="F137" s="15">
        <f t="shared" si="23"/>
        <v>260</v>
      </c>
      <c r="G137" s="15">
        <f t="shared" si="24"/>
        <v>127</v>
      </c>
      <c r="H137" s="15">
        <f t="shared" si="25"/>
        <v>85</v>
      </c>
      <c r="I137" s="15">
        <f t="shared" si="26"/>
        <v>27</v>
      </c>
      <c r="J137" s="15">
        <f t="shared" si="27"/>
        <v>103</v>
      </c>
      <c r="K137" s="15">
        <f t="shared" si="28"/>
        <v>293</v>
      </c>
      <c r="L137" s="15">
        <f t="shared" si="29"/>
        <v>49</v>
      </c>
      <c r="M137" s="15">
        <f t="shared" si="30"/>
        <v>154</v>
      </c>
      <c r="N137" s="15">
        <f t="shared" si="30"/>
        <v>188</v>
      </c>
      <c r="O137" s="15">
        <f t="shared" si="31"/>
        <v>212</v>
      </c>
      <c r="P137" s="15">
        <f t="shared" si="32"/>
        <v>130</v>
      </c>
      <c r="Q137" s="14"/>
      <c r="R137" s="14">
        <f>VLOOKUP($A137,'[1]2'!$A$3:$Q$377,5,0)</f>
        <v>118</v>
      </c>
      <c r="S137" s="14">
        <f>VLOOKUP($A137,'[1]2'!$A$3:$Q$377,6,0)</f>
        <v>11</v>
      </c>
      <c r="T137" s="14">
        <f>VLOOKUP($A137,'[1]2'!$A$3:$Q$377,8,0)</f>
        <v>77</v>
      </c>
      <c r="U137" s="14">
        <f>VLOOKUP($A137,'[1]2'!$A$3:$Q$377,9,0)</f>
        <v>87</v>
      </c>
      <c r="V137" s="14">
        <f>VLOOKUP($A137,'[1]2'!$A$3:$Q$377,5,0)+VLOOKUP($A137,'[1]2'!$A$3:$Q$377,6,0)</f>
        <v>129</v>
      </c>
      <c r="W137" s="14">
        <f>VLOOKUP($A137,'[1]2'!$A$3:$Q$377,8,0)+VLOOKUP($A137,'[1]2'!$A$3:$Q$377,9,0)</f>
        <v>164</v>
      </c>
      <c r="X137" s="14">
        <f>VLOOKUP($A137,'[1]2'!$A$3:$Q$377,5,0)+VLOOKUP($A137,'[1]2'!$A$3:$Q$377,8,0)</f>
        <v>195</v>
      </c>
      <c r="Y137" s="14">
        <f>VLOOKUP($A137,'[1]2'!$A$3:$Q$377,6,0)+VLOOKUP($A137,'[1]2'!$A$3:$Q$377,9,0)</f>
        <v>98</v>
      </c>
      <c r="Z137" s="17">
        <f>VLOOKUP($A137,'[1]2'!$A$3:$Q$377,7,0)</f>
        <v>126</v>
      </c>
      <c r="AA137" s="17">
        <f>VLOOKUP($A137,'[1]2'!$A$3:$Q$377,10,0)</f>
        <v>113</v>
      </c>
      <c r="AB137" s="14">
        <f>VLOOKUP($A137,'[1]2'!$A$3:$Q$377,11,0)</f>
        <v>9</v>
      </c>
      <c r="AC137" s="14">
        <f>VLOOKUP($A137,'[1]2'!$A$3:$Q$377,12,0)</f>
        <v>16</v>
      </c>
      <c r="AD137" s="14">
        <f>VLOOKUP($A137,'[1]2'!$A$3:$Q$377,14,0)</f>
        <v>8</v>
      </c>
      <c r="AE137" s="14">
        <f>VLOOKUP($A137,'[1]2'!$A$3:$Q$377,15,0)</f>
        <v>16</v>
      </c>
      <c r="AF137" s="14">
        <f>VLOOKUP($A137,'[1]2'!$A$3:$Q$377,11,0)+VLOOKUP($A137,'[1]2'!$A$3:$Q$377,12,0)</f>
        <v>25</v>
      </c>
      <c r="AG137" s="14">
        <f>VLOOKUP($A137,'[1]2'!$A$3:$Q$377,14,0)+VLOOKUP($A137,'[1]2'!$A$3:$Q$377,15,0)</f>
        <v>24</v>
      </c>
      <c r="AH137" s="14">
        <f>VLOOKUP($A137,'[1]2'!$A$3:$Q$377,11,0)+VLOOKUP($A137,'[1]2'!$A$3:$Q$377,14,0)</f>
        <v>17</v>
      </c>
      <c r="AI137" s="14">
        <f>VLOOKUP($A137,'[1]2'!$A$3:$Q$377,12,0)+VLOOKUP($A137,'[1]2'!$A$3:$Q$377,15,0)</f>
        <v>32</v>
      </c>
      <c r="AJ137" s="17">
        <f>VLOOKUP($A137,'[1]2'!$A$3:$Q$377,13,0)</f>
        <v>9</v>
      </c>
      <c r="AK137" s="17">
        <f>VLOOKUP($A137,'[1]2'!$A$3:$Q$377,16,0)</f>
        <v>12</v>
      </c>
      <c r="AL137" s="18" t="str">
        <f>VLOOKUP($A137,'[1]4'!$A$3:$Q$377,14,0)</f>
        <v/>
      </c>
    </row>
    <row r="138" spans="1:38" ht="13.2">
      <c r="A138" s="11">
        <v>161</v>
      </c>
      <c r="B138" s="12" t="s">
        <v>181</v>
      </c>
      <c r="C138" s="13" t="s">
        <v>92</v>
      </c>
      <c r="D138" s="14" t="s">
        <v>112</v>
      </c>
      <c r="E138" s="15">
        <f t="shared" si="22"/>
        <v>1006</v>
      </c>
      <c r="F138" s="15">
        <f t="shared" si="23"/>
        <v>838</v>
      </c>
      <c r="G138" s="15">
        <f t="shared" si="24"/>
        <v>466</v>
      </c>
      <c r="H138" s="15">
        <f t="shared" si="25"/>
        <v>269</v>
      </c>
      <c r="I138" s="15">
        <f t="shared" si="26"/>
        <v>75</v>
      </c>
      <c r="J138" s="15">
        <f t="shared" si="27"/>
        <v>196</v>
      </c>
      <c r="K138" s="15">
        <f t="shared" si="28"/>
        <v>944</v>
      </c>
      <c r="L138" s="15">
        <f t="shared" si="29"/>
        <v>62</v>
      </c>
      <c r="M138" s="15">
        <f t="shared" si="30"/>
        <v>541</v>
      </c>
      <c r="N138" s="15">
        <f t="shared" si="30"/>
        <v>465</v>
      </c>
      <c r="O138" s="15">
        <f t="shared" si="31"/>
        <v>735</v>
      </c>
      <c r="P138" s="15">
        <f t="shared" si="32"/>
        <v>271</v>
      </c>
      <c r="Q138" s="14"/>
      <c r="R138" s="14">
        <f>VLOOKUP($A138,'[1]2'!$A$3:$Q$377,5,0)</f>
        <v>459</v>
      </c>
      <c r="S138" s="14">
        <f>VLOOKUP($A138,'[1]2'!$A$3:$Q$377,6,0)</f>
        <v>59</v>
      </c>
      <c r="T138" s="14">
        <f>VLOOKUP($A138,'[1]2'!$A$3:$Q$377,8,0)</f>
        <v>263</v>
      </c>
      <c r="U138" s="14">
        <f>VLOOKUP($A138,'[1]2'!$A$3:$Q$377,9,0)</f>
        <v>163</v>
      </c>
      <c r="V138" s="14">
        <f>VLOOKUP($A138,'[1]2'!$A$3:$Q$377,5,0)+VLOOKUP($A138,'[1]2'!$A$3:$Q$377,6,0)</f>
        <v>518</v>
      </c>
      <c r="W138" s="14">
        <f>VLOOKUP($A138,'[1]2'!$A$3:$Q$377,8,0)+VLOOKUP($A138,'[1]2'!$A$3:$Q$377,9,0)</f>
        <v>426</v>
      </c>
      <c r="X138" s="14">
        <f>VLOOKUP($A138,'[1]2'!$A$3:$Q$377,5,0)+VLOOKUP($A138,'[1]2'!$A$3:$Q$377,8,0)</f>
        <v>722</v>
      </c>
      <c r="Y138" s="14">
        <f>VLOOKUP($A138,'[1]2'!$A$3:$Q$377,6,0)+VLOOKUP($A138,'[1]2'!$A$3:$Q$377,9,0)</f>
        <v>222</v>
      </c>
      <c r="Z138" s="17">
        <f>VLOOKUP($A138,'[1]2'!$A$3:$Q$377,7,0)</f>
        <v>487</v>
      </c>
      <c r="AA138" s="17">
        <f>VLOOKUP($A138,'[1]2'!$A$3:$Q$377,10,0)</f>
        <v>330</v>
      </c>
      <c r="AB138" s="14">
        <f>VLOOKUP($A138,'[1]2'!$A$3:$Q$377,11,0)</f>
        <v>7</v>
      </c>
      <c r="AC138" s="14">
        <f>VLOOKUP($A138,'[1]2'!$A$3:$Q$377,12,0)</f>
        <v>16</v>
      </c>
      <c r="AD138" s="14">
        <f>VLOOKUP($A138,'[1]2'!$A$3:$Q$377,14,0)</f>
        <v>6</v>
      </c>
      <c r="AE138" s="14">
        <f>VLOOKUP($A138,'[1]2'!$A$3:$Q$377,15,0)</f>
        <v>33</v>
      </c>
      <c r="AF138" s="14">
        <f>VLOOKUP($A138,'[1]2'!$A$3:$Q$377,11,0)+VLOOKUP($A138,'[1]2'!$A$3:$Q$377,12,0)</f>
        <v>23</v>
      </c>
      <c r="AG138" s="14">
        <f>VLOOKUP($A138,'[1]2'!$A$3:$Q$377,14,0)+VLOOKUP($A138,'[1]2'!$A$3:$Q$377,15,0)</f>
        <v>39</v>
      </c>
      <c r="AH138" s="14">
        <f>VLOOKUP($A138,'[1]2'!$A$3:$Q$377,11,0)+VLOOKUP($A138,'[1]2'!$A$3:$Q$377,14,0)</f>
        <v>13</v>
      </c>
      <c r="AI138" s="14">
        <f>VLOOKUP($A138,'[1]2'!$A$3:$Q$377,12,0)+VLOOKUP($A138,'[1]2'!$A$3:$Q$377,15,0)</f>
        <v>49</v>
      </c>
      <c r="AJ138" s="17">
        <f>VLOOKUP($A138,'[1]2'!$A$3:$Q$377,13,0)</f>
        <v>9</v>
      </c>
      <c r="AK138" s="17">
        <f>VLOOKUP($A138,'[1]2'!$A$3:$Q$377,16,0)</f>
        <v>12</v>
      </c>
      <c r="AL138" s="18" t="str">
        <f>VLOOKUP($A138,'[1]4'!$A$3:$Q$377,14,0)</f>
        <v/>
      </c>
    </row>
    <row r="139" spans="1:38" ht="13.2">
      <c r="A139" s="11">
        <v>162</v>
      </c>
      <c r="B139" s="12" t="s">
        <v>182</v>
      </c>
      <c r="C139" s="13" t="s">
        <v>92</v>
      </c>
      <c r="D139" s="14" t="s">
        <v>112</v>
      </c>
      <c r="E139" s="15">
        <f t="shared" si="22"/>
        <v>1219</v>
      </c>
      <c r="F139" s="15">
        <f t="shared" si="23"/>
        <v>765</v>
      </c>
      <c r="G139" s="15">
        <f t="shared" si="24"/>
        <v>389</v>
      </c>
      <c r="H139" s="15">
        <f t="shared" si="25"/>
        <v>243</v>
      </c>
      <c r="I139" s="15">
        <f t="shared" si="26"/>
        <v>208</v>
      </c>
      <c r="J139" s="15">
        <f t="shared" si="27"/>
        <v>379</v>
      </c>
      <c r="K139" s="15">
        <f t="shared" si="28"/>
        <v>767</v>
      </c>
      <c r="L139" s="15">
        <f t="shared" si="29"/>
        <v>452</v>
      </c>
      <c r="M139" s="15">
        <f t="shared" si="30"/>
        <v>597</v>
      </c>
      <c r="N139" s="15">
        <f t="shared" si="30"/>
        <v>622</v>
      </c>
      <c r="O139" s="15">
        <f t="shared" si="31"/>
        <v>632</v>
      </c>
      <c r="P139" s="15">
        <f t="shared" si="32"/>
        <v>587</v>
      </c>
      <c r="Q139" s="14"/>
      <c r="R139" s="14">
        <f>VLOOKUP($A139,'[1]2'!$A$3:$Q$377,5,0)</f>
        <v>369</v>
      </c>
      <c r="S139" s="14">
        <f>VLOOKUP($A139,'[1]2'!$A$3:$Q$377,6,0)</f>
        <v>30</v>
      </c>
      <c r="T139" s="14">
        <f>VLOOKUP($A139,'[1]2'!$A$3:$Q$377,8,0)</f>
        <v>215</v>
      </c>
      <c r="U139" s="14">
        <f>VLOOKUP($A139,'[1]2'!$A$3:$Q$377,9,0)</f>
        <v>153</v>
      </c>
      <c r="V139" s="14">
        <f>VLOOKUP($A139,'[1]2'!$A$3:$Q$377,5,0)+VLOOKUP($A139,'[1]2'!$A$3:$Q$377,6,0)</f>
        <v>399</v>
      </c>
      <c r="W139" s="14">
        <f>VLOOKUP($A139,'[1]2'!$A$3:$Q$377,8,0)+VLOOKUP($A139,'[1]2'!$A$3:$Q$377,9,0)</f>
        <v>368</v>
      </c>
      <c r="X139" s="14">
        <f>VLOOKUP($A139,'[1]2'!$A$3:$Q$377,5,0)+VLOOKUP($A139,'[1]2'!$A$3:$Q$377,8,0)</f>
        <v>584</v>
      </c>
      <c r="Y139" s="14">
        <f>VLOOKUP($A139,'[1]2'!$A$3:$Q$377,6,0)+VLOOKUP($A139,'[1]2'!$A$3:$Q$377,9,0)</f>
        <v>183</v>
      </c>
      <c r="Z139" s="17">
        <f>VLOOKUP($A139,'[1]2'!$A$3:$Q$377,7,0)</f>
        <v>385</v>
      </c>
      <c r="AA139" s="17">
        <f>VLOOKUP($A139,'[1]2'!$A$3:$Q$377,10,0)</f>
        <v>302</v>
      </c>
      <c r="AB139" s="14">
        <f>VLOOKUP($A139,'[1]2'!$A$3:$Q$377,11,0)</f>
        <v>20</v>
      </c>
      <c r="AC139" s="14">
        <f>VLOOKUP($A139,'[1]2'!$A$3:$Q$377,12,0)</f>
        <v>178</v>
      </c>
      <c r="AD139" s="14">
        <f>VLOOKUP($A139,'[1]2'!$A$3:$Q$377,14,0)</f>
        <v>28</v>
      </c>
      <c r="AE139" s="14">
        <f>VLOOKUP($A139,'[1]2'!$A$3:$Q$377,15,0)</f>
        <v>226</v>
      </c>
      <c r="AF139" s="14">
        <f>VLOOKUP($A139,'[1]2'!$A$3:$Q$377,11,0)+VLOOKUP($A139,'[1]2'!$A$3:$Q$377,12,0)</f>
        <v>198</v>
      </c>
      <c r="AG139" s="14">
        <f>VLOOKUP($A139,'[1]2'!$A$3:$Q$377,14,0)+VLOOKUP($A139,'[1]2'!$A$3:$Q$377,15,0)</f>
        <v>254</v>
      </c>
      <c r="AH139" s="14">
        <f>VLOOKUP($A139,'[1]2'!$A$3:$Q$377,11,0)+VLOOKUP($A139,'[1]2'!$A$3:$Q$377,14,0)</f>
        <v>48</v>
      </c>
      <c r="AI139" s="14">
        <f>VLOOKUP($A139,'[1]2'!$A$3:$Q$377,12,0)+VLOOKUP($A139,'[1]2'!$A$3:$Q$377,15,0)</f>
        <v>404</v>
      </c>
      <c r="AJ139" s="17">
        <f>VLOOKUP($A139,'[1]2'!$A$3:$Q$377,13,0)</f>
        <v>30</v>
      </c>
      <c r="AK139" s="17">
        <f>VLOOKUP($A139,'[1]2'!$A$3:$Q$377,16,0)</f>
        <v>48</v>
      </c>
      <c r="AL139" s="18" t="str">
        <f>VLOOKUP($A139,'[1]4'!$A$3:$Q$377,14,0)</f>
        <v/>
      </c>
    </row>
    <row r="140" spans="1:38" ht="13.2">
      <c r="A140" s="11">
        <v>163</v>
      </c>
      <c r="B140" s="12" t="s">
        <v>183</v>
      </c>
      <c r="C140" s="13" t="s">
        <v>92</v>
      </c>
      <c r="D140" s="14" t="s">
        <v>112</v>
      </c>
      <c r="E140" s="15">
        <f t="shared" si="22"/>
        <v>701</v>
      </c>
      <c r="F140" s="15">
        <f t="shared" si="23"/>
        <v>601</v>
      </c>
      <c r="G140" s="15">
        <f t="shared" si="24"/>
        <v>272</v>
      </c>
      <c r="H140" s="15">
        <f t="shared" si="25"/>
        <v>219</v>
      </c>
      <c r="I140" s="15">
        <f t="shared" si="26"/>
        <v>35</v>
      </c>
      <c r="J140" s="15">
        <f t="shared" si="27"/>
        <v>175</v>
      </c>
      <c r="K140" s="15">
        <f t="shared" si="28"/>
        <v>626</v>
      </c>
      <c r="L140" s="15">
        <f t="shared" si="29"/>
        <v>75</v>
      </c>
      <c r="M140" s="15">
        <f t="shared" si="30"/>
        <v>307</v>
      </c>
      <c r="N140" s="15">
        <f t="shared" si="30"/>
        <v>394</v>
      </c>
      <c r="O140" s="15">
        <f t="shared" si="31"/>
        <v>491</v>
      </c>
      <c r="P140" s="15">
        <f t="shared" si="32"/>
        <v>210</v>
      </c>
      <c r="Q140" s="14"/>
      <c r="R140" s="14">
        <f>VLOOKUP($A140,'[1]2'!$A$3:$Q$377,5,0)</f>
        <v>260</v>
      </c>
      <c r="S140" s="14">
        <f>VLOOKUP($A140,'[1]2'!$A$3:$Q$377,6,0)</f>
        <v>17</v>
      </c>
      <c r="T140" s="14">
        <f>VLOOKUP($A140,'[1]2'!$A$3:$Q$377,8,0)</f>
        <v>208</v>
      </c>
      <c r="U140" s="14">
        <f>VLOOKUP($A140,'[1]2'!$A$3:$Q$377,9,0)</f>
        <v>141</v>
      </c>
      <c r="V140" s="14">
        <f>VLOOKUP($A140,'[1]2'!$A$3:$Q$377,5,0)+VLOOKUP($A140,'[1]2'!$A$3:$Q$377,6,0)</f>
        <v>277</v>
      </c>
      <c r="W140" s="14">
        <f>VLOOKUP($A140,'[1]2'!$A$3:$Q$377,8,0)+VLOOKUP($A140,'[1]2'!$A$3:$Q$377,9,0)</f>
        <v>349</v>
      </c>
      <c r="X140" s="14">
        <f>VLOOKUP($A140,'[1]2'!$A$3:$Q$377,5,0)+VLOOKUP($A140,'[1]2'!$A$3:$Q$377,8,0)</f>
        <v>468</v>
      </c>
      <c r="Y140" s="14">
        <f>VLOOKUP($A140,'[1]2'!$A$3:$Q$377,6,0)+VLOOKUP($A140,'[1]2'!$A$3:$Q$377,9,0)</f>
        <v>158</v>
      </c>
      <c r="Z140" s="17">
        <f>VLOOKUP($A140,'[1]2'!$A$3:$Q$377,7,0)</f>
        <v>269</v>
      </c>
      <c r="AA140" s="17">
        <f>VLOOKUP($A140,'[1]2'!$A$3:$Q$377,10,0)</f>
        <v>282</v>
      </c>
      <c r="AB140" s="14">
        <f>VLOOKUP($A140,'[1]2'!$A$3:$Q$377,11,0)</f>
        <v>12</v>
      </c>
      <c r="AC140" s="14">
        <f>VLOOKUP($A140,'[1]2'!$A$3:$Q$377,12,0)</f>
        <v>18</v>
      </c>
      <c r="AD140" s="14">
        <f>VLOOKUP($A140,'[1]2'!$A$3:$Q$377,14,0)</f>
        <v>11</v>
      </c>
      <c r="AE140" s="14">
        <f>VLOOKUP($A140,'[1]2'!$A$3:$Q$377,15,0)</f>
        <v>34</v>
      </c>
      <c r="AF140" s="14">
        <f>VLOOKUP($A140,'[1]2'!$A$3:$Q$377,11,0)+VLOOKUP($A140,'[1]2'!$A$3:$Q$377,12,0)</f>
        <v>30</v>
      </c>
      <c r="AG140" s="14">
        <f>VLOOKUP($A140,'[1]2'!$A$3:$Q$377,14,0)+VLOOKUP($A140,'[1]2'!$A$3:$Q$377,15,0)</f>
        <v>45</v>
      </c>
      <c r="AH140" s="14">
        <f>VLOOKUP($A140,'[1]2'!$A$3:$Q$377,11,0)+VLOOKUP($A140,'[1]2'!$A$3:$Q$377,14,0)</f>
        <v>23</v>
      </c>
      <c r="AI140" s="14">
        <f>VLOOKUP($A140,'[1]2'!$A$3:$Q$377,12,0)+VLOOKUP($A140,'[1]2'!$A$3:$Q$377,15,0)</f>
        <v>52</v>
      </c>
      <c r="AJ140" s="17">
        <f>VLOOKUP($A140,'[1]2'!$A$3:$Q$377,13,0)</f>
        <v>21</v>
      </c>
      <c r="AK140" s="17">
        <f>VLOOKUP($A140,'[1]2'!$A$3:$Q$377,16,0)</f>
        <v>29</v>
      </c>
      <c r="AL140" s="18" t="str">
        <f>VLOOKUP($A140,'[1]4'!$A$3:$Q$377,14,0)</f>
        <v/>
      </c>
    </row>
    <row r="141" spans="1:38" ht="13.2">
      <c r="A141" s="11">
        <v>164</v>
      </c>
      <c r="B141" s="12" t="s">
        <v>184</v>
      </c>
      <c r="C141" s="13" t="s">
        <v>92</v>
      </c>
      <c r="D141" s="14" t="s">
        <v>112</v>
      </c>
      <c r="E141" s="15">
        <f t="shared" si="22"/>
        <v>467</v>
      </c>
      <c r="F141" s="15">
        <f t="shared" si="23"/>
        <v>386</v>
      </c>
      <c r="G141" s="15">
        <f t="shared" si="24"/>
        <v>106</v>
      </c>
      <c r="H141" s="15">
        <f t="shared" si="25"/>
        <v>154</v>
      </c>
      <c r="I141" s="15">
        <f t="shared" si="26"/>
        <v>64</v>
      </c>
      <c r="J141" s="15">
        <f t="shared" si="27"/>
        <v>143</v>
      </c>
      <c r="K141" s="15">
        <f t="shared" si="28"/>
        <v>388</v>
      </c>
      <c r="L141" s="15">
        <f t="shared" si="29"/>
        <v>79</v>
      </c>
      <c r="M141" s="15">
        <f t="shared" si="30"/>
        <v>170</v>
      </c>
      <c r="N141" s="15">
        <f t="shared" si="30"/>
        <v>297</v>
      </c>
      <c r="O141" s="15">
        <f t="shared" si="31"/>
        <v>260</v>
      </c>
      <c r="P141" s="15">
        <f t="shared" si="32"/>
        <v>207</v>
      </c>
      <c r="Q141" s="14"/>
      <c r="R141" s="14">
        <f>VLOOKUP($A141,'[1]2'!$A$3:$Q$377,5,0)</f>
        <v>106</v>
      </c>
      <c r="S141" s="14">
        <f>VLOOKUP($A141,'[1]2'!$A$3:$Q$377,6,0)</f>
        <v>24</v>
      </c>
      <c r="T141" s="14">
        <f>VLOOKUP($A141,'[1]2'!$A$3:$Q$377,8,0)</f>
        <v>154</v>
      </c>
      <c r="U141" s="14">
        <f>VLOOKUP($A141,'[1]2'!$A$3:$Q$377,9,0)</f>
        <v>104</v>
      </c>
      <c r="V141" s="14">
        <f>VLOOKUP($A141,'[1]2'!$A$3:$Q$377,5,0)+VLOOKUP($A141,'[1]2'!$A$3:$Q$377,6,0)</f>
        <v>130</v>
      </c>
      <c r="W141" s="14">
        <f>VLOOKUP($A141,'[1]2'!$A$3:$Q$377,8,0)+VLOOKUP($A141,'[1]2'!$A$3:$Q$377,9,0)</f>
        <v>258</v>
      </c>
      <c r="X141" s="14">
        <f>VLOOKUP($A141,'[1]2'!$A$3:$Q$377,5,0)+VLOOKUP($A141,'[1]2'!$A$3:$Q$377,8,0)</f>
        <v>260</v>
      </c>
      <c r="Y141" s="14">
        <f>VLOOKUP($A141,'[1]2'!$A$3:$Q$377,6,0)+VLOOKUP($A141,'[1]2'!$A$3:$Q$377,9,0)</f>
        <v>128</v>
      </c>
      <c r="Z141" s="17">
        <f>VLOOKUP($A141,'[1]2'!$A$3:$Q$377,7,0)</f>
        <v>120</v>
      </c>
      <c r="AA141" s="17">
        <f>VLOOKUP($A141,'[1]2'!$A$3:$Q$377,10,0)</f>
        <v>219</v>
      </c>
      <c r="AB141" s="14">
        <f>VLOOKUP($A141,'[1]2'!$A$3:$Q$377,11,0)</f>
        <v>0</v>
      </c>
      <c r="AC141" s="14">
        <f>VLOOKUP($A141,'[1]2'!$A$3:$Q$377,12,0)</f>
        <v>40</v>
      </c>
      <c r="AD141" s="14">
        <f>VLOOKUP($A141,'[1]2'!$A$3:$Q$377,14,0)</f>
        <v>0</v>
      </c>
      <c r="AE141" s="14">
        <f>VLOOKUP($A141,'[1]2'!$A$3:$Q$377,15,0)</f>
        <v>39</v>
      </c>
      <c r="AF141" s="14">
        <f>VLOOKUP($A141,'[1]2'!$A$3:$Q$377,11,0)+VLOOKUP($A141,'[1]2'!$A$3:$Q$377,12,0)</f>
        <v>40</v>
      </c>
      <c r="AG141" s="14">
        <f>VLOOKUP($A141,'[1]2'!$A$3:$Q$377,14,0)+VLOOKUP($A141,'[1]2'!$A$3:$Q$377,15,0)</f>
        <v>39</v>
      </c>
      <c r="AH141" s="14">
        <f>VLOOKUP($A141,'[1]2'!$A$3:$Q$377,11,0)+VLOOKUP($A141,'[1]2'!$A$3:$Q$377,14,0)</f>
        <v>0</v>
      </c>
      <c r="AI141" s="14">
        <f>VLOOKUP($A141,'[1]2'!$A$3:$Q$377,12,0)+VLOOKUP($A141,'[1]2'!$A$3:$Q$377,15,0)</f>
        <v>79</v>
      </c>
      <c r="AJ141" s="17">
        <f>VLOOKUP($A141,'[1]2'!$A$3:$Q$377,13,0)</f>
        <v>24</v>
      </c>
      <c r="AK141" s="17">
        <f>VLOOKUP($A141,'[1]2'!$A$3:$Q$377,16,0)</f>
        <v>23</v>
      </c>
      <c r="AL141" s="18" t="str">
        <f>VLOOKUP($A141,'[1]4'!$A$3:$Q$377,14,0)</f>
        <v/>
      </c>
    </row>
    <row r="142" spans="1:38" ht="13.2">
      <c r="A142" s="11">
        <v>165</v>
      </c>
      <c r="B142" s="12" t="s">
        <v>185</v>
      </c>
      <c r="C142" s="13" t="s">
        <v>92</v>
      </c>
      <c r="D142" s="14" t="s">
        <v>112</v>
      </c>
      <c r="E142" s="15">
        <f t="shared" si="22"/>
        <v>227</v>
      </c>
      <c r="F142" s="15">
        <f t="shared" si="23"/>
        <v>192</v>
      </c>
      <c r="G142" s="15">
        <f t="shared" si="24"/>
        <v>68</v>
      </c>
      <c r="H142" s="15">
        <f t="shared" si="25"/>
        <v>82</v>
      </c>
      <c r="I142" s="15">
        <f t="shared" si="26"/>
        <v>13</v>
      </c>
      <c r="J142" s="15">
        <f t="shared" si="27"/>
        <v>64</v>
      </c>
      <c r="K142" s="15">
        <f t="shared" si="28"/>
        <v>200</v>
      </c>
      <c r="L142" s="15">
        <f t="shared" si="29"/>
        <v>27</v>
      </c>
      <c r="M142" s="15">
        <f t="shared" si="30"/>
        <v>81</v>
      </c>
      <c r="N142" s="15">
        <f t="shared" si="30"/>
        <v>146</v>
      </c>
      <c r="O142" s="15">
        <f t="shared" si="31"/>
        <v>150</v>
      </c>
      <c r="P142" s="15">
        <f t="shared" si="32"/>
        <v>77</v>
      </c>
      <c r="Q142" s="14"/>
      <c r="R142" s="14">
        <f>VLOOKUP($A142,'[1]2'!$A$3:$Q$377,5,0)</f>
        <v>64</v>
      </c>
      <c r="S142" s="14">
        <f>VLOOKUP($A142,'[1]2'!$A$3:$Q$377,6,0)</f>
        <v>7</v>
      </c>
      <c r="T142" s="14">
        <f>VLOOKUP($A142,'[1]2'!$A$3:$Q$377,8,0)</f>
        <v>75</v>
      </c>
      <c r="U142" s="14">
        <f>VLOOKUP($A142,'[1]2'!$A$3:$Q$377,9,0)</f>
        <v>54</v>
      </c>
      <c r="V142" s="14">
        <f>VLOOKUP($A142,'[1]2'!$A$3:$Q$377,5,0)+VLOOKUP($A142,'[1]2'!$A$3:$Q$377,6,0)</f>
        <v>71</v>
      </c>
      <c r="W142" s="14">
        <f>VLOOKUP($A142,'[1]2'!$A$3:$Q$377,8,0)+VLOOKUP($A142,'[1]2'!$A$3:$Q$377,9,0)</f>
        <v>129</v>
      </c>
      <c r="X142" s="14">
        <f>VLOOKUP($A142,'[1]2'!$A$3:$Q$377,5,0)+VLOOKUP($A142,'[1]2'!$A$3:$Q$377,8,0)</f>
        <v>139</v>
      </c>
      <c r="Y142" s="14">
        <f>VLOOKUP($A142,'[1]2'!$A$3:$Q$377,6,0)+VLOOKUP($A142,'[1]2'!$A$3:$Q$377,9,0)</f>
        <v>61</v>
      </c>
      <c r="Z142" s="17">
        <f>VLOOKUP($A142,'[1]2'!$A$3:$Q$377,7,0)</f>
        <v>67</v>
      </c>
      <c r="AA142" s="17">
        <f>VLOOKUP($A142,'[1]2'!$A$3:$Q$377,10,0)</f>
        <v>107</v>
      </c>
      <c r="AB142" s="14">
        <f>VLOOKUP($A142,'[1]2'!$A$3:$Q$377,11,0)</f>
        <v>4</v>
      </c>
      <c r="AC142" s="14">
        <f>VLOOKUP($A142,'[1]2'!$A$3:$Q$377,12,0)</f>
        <v>6</v>
      </c>
      <c r="AD142" s="14">
        <f>VLOOKUP($A142,'[1]2'!$A$3:$Q$377,14,0)</f>
        <v>7</v>
      </c>
      <c r="AE142" s="14">
        <f>VLOOKUP($A142,'[1]2'!$A$3:$Q$377,15,0)</f>
        <v>10</v>
      </c>
      <c r="AF142" s="14">
        <f>VLOOKUP($A142,'[1]2'!$A$3:$Q$377,11,0)+VLOOKUP($A142,'[1]2'!$A$3:$Q$377,12,0)</f>
        <v>10</v>
      </c>
      <c r="AG142" s="14">
        <f>VLOOKUP($A142,'[1]2'!$A$3:$Q$377,14,0)+VLOOKUP($A142,'[1]2'!$A$3:$Q$377,15,0)</f>
        <v>17</v>
      </c>
      <c r="AH142" s="14">
        <f>VLOOKUP($A142,'[1]2'!$A$3:$Q$377,11,0)+VLOOKUP($A142,'[1]2'!$A$3:$Q$377,14,0)</f>
        <v>11</v>
      </c>
      <c r="AI142" s="14">
        <f>VLOOKUP($A142,'[1]2'!$A$3:$Q$377,12,0)+VLOOKUP($A142,'[1]2'!$A$3:$Q$377,15,0)</f>
        <v>16</v>
      </c>
      <c r="AJ142" s="17">
        <f>VLOOKUP($A142,'[1]2'!$A$3:$Q$377,13,0)</f>
        <v>7</v>
      </c>
      <c r="AK142" s="17">
        <f>VLOOKUP($A142,'[1]2'!$A$3:$Q$377,16,0)</f>
        <v>11</v>
      </c>
      <c r="AL142" s="18" t="str">
        <f>VLOOKUP($A142,'[1]4'!$A$3:$Q$377,14,0)</f>
        <v/>
      </c>
    </row>
    <row r="143" spans="1:38" ht="13.2">
      <c r="A143" s="11">
        <v>166</v>
      </c>
      <c r="B143" s="12" t="s">
        <v>186</v>
      </c>
      <c r="C143" s="13" t="s">
        <v>92</v>
      </c>
      <c r="D143" s="14" t="s">
        <v>112</v>
      </c>
      <c r="E143" s="15">
        <f t="shared" si="22"/>
        <v>218</v>
      </c>
      <c r="F143" s="15">
        <f t="shared" si="23"/>
        <v>196</v>
      </c>
      <c r="G143" s="15">
        <f t="shared" si="24"/>
        <v>72</v>
      </c>
      <c r="H143" s="15">
        <f t="shared" si="25"/>
        <v>83</v>
      </c>
      <c r="I143" s="15">
        <f t="shared" si="26"/>
        <v>14</v>
      </c>
      <c r="J143" s="15">
        <f t="shared" si="27"/>
        <v>49</v>
      </c>
      <c r="K143" s="15">
        <f t="shared" si="28"/>
        <v>216</v>
      </c>
      <c r="L143" s="15">
        <f t="shared" si="29"/>
        <v>2</v>
      </c>
      <c r="M143" s="15">
        <f t="shared" si="30"/>
        <v>86</v>
      </c>
      <c r="N143" s="15">
        <f t="shared" si="30"/>
        <v>132</v>
      </c>
      <c r="O143" s="15">
        <f t="shared" si="31"/>
        <v>155</v>
      </c>
      <c r="P143" s="15">
        <f t="shared" si="32"/>
        <v>63</v>
      </c>
      <c r="Q143" s="14"/>
      <c r="R143" s="14">
        <f>VLOOKUP($A143,'[1]2'!$A$3:$Q$377,5,0)</f>
        <v>72</v>
      </c>
      <c r="S143" s="14">
        <f>VLOOKUP($A143,'[1]2'!$A$3:$Q$377,6,0)</f>
        <v>14</v>
      </c>
      <c r="T143" s="14">
        <f>VLOOKUP($A143,'[1]2'!$A$3:$Q$377,8,0)</f>
        <v>82</v>
      </c>
      <c r="U143" s="14">
        <f>VLOOKUP($A143,'[1]2'!$A$3:$Q$377,9,0)</f>
        <v>48</v>
      </c>
      <c r="V143" s="14">
        <f>VLOOKUP($A143,'[1]2'!$A$3:$Q$377,5,0)+VLOOKUP($A143,'[1]2'!$A$3:$Q$377,6,0)</f>
        <v>86</v>
      </c>
      <c r="W143" s="14">
        <f>VLOOKUP($A143,'[1]2'!$A$3:$Q$377,8,0)+VLOOKUP($A143,'[1]2'!$A$3:$Q$377,9,0)</f>
        <v>130</v>
      </c>
      <c r="X143" s="14">
        <f>VLOOKUP($A143,'[1]2'!$A$3:$Q$377,5,0)+VLOOKUP($A143,'[1]2'!$A$3:$Q$377,8,0)</f>
        <v>154</v>
      </c>
      <c r="Y143" s="14">
        <f>VLOOKUP($A143,'[1]2'!$A$3:$Q$377,6,0)+VLOOKUP($A143,'[1]2'!$A$3:$Q$377,9,0)</f>
        <v>62</v>
      </c>
      <c r="Z143" s="17">
        <f>VLOOKUP($A143,'[1]2'!$A$3:$Q$377,7,0)</f>
        <v>81</v>
      </c>
      <c r="AA143" s="17">
        <f>VLOOKUP($A143,'[1]2'!$A$3:$Q$377,10,0)</f>
        <v>113</v>
      </c>
      <c r="AB143" s="14">
        <f>VLOOKUP($A143,'[1]2'!$A$3:$Q$377,11,0)</f>
        <v>0</v>
      </c>
      <c r="AC143" s="14">
        <f>VLOOKUP($A143,'[1]2'!$A$3:$Q$377,12,0)</f>
        <v>0</v>
      </c>
      <c r="AD143" s="14">
        <f>VLOOKUP($A143,'[1]2'!$A$3:$Q$377,14,0)</f>
        <v>1</v>
      </c>
      <c r="AE143" s="14">
        <f>VLOOKUP($A143,'[1]2'!$A$3:$Q$377,15,0)</f>
        <v>1</v>
      </c>
      <c r="AF143" s="14">
        <f>VLOOKUP($A143,'[1]2'!$A$3:$Q$377,11,0)+VLOOKUP($A143,'[1]2'!$A$3:$Q$377,12,0)</f>
        <v>0</v>
      </c>
      <c r="AG143" s="14">
        <f>VLOOKUP($A143,'[1]2'!$A$3:$Q$377,14,0)+VLOOKUP($A143,'[1]2'!$A$3:$Q$377,15,0)</f>
        <v>2</v>
      </c>
      <c r="AH143" s="14">
        <f>VLOOKUP($A143,'[1]2'!$A$3:$Q$377,11,0)+VLOOKUP($A143,'[1]2'!$A$3:$Q$377,14,0)</f>
        <v>1</v>
      </c>
      <c r="AI143" s="14">
        <f>VLOOKUP($A143,'[1]2'!$A$3:$Q$377,12,0)+VLOOKUP($A143,'[1]2'!$A$3:$Q$377,15,0)</f>
        <v>1</v>
      </c>
      <c r="AJ143" s="17">
        <f>VLOOKUP($A143,'[1]2'!$A$3:$Q$377,13,0)</f>
        <v>0</v>
      </c>
      <c r="AK143" s="17">
        <f>VLOOKUP($A143,'[1]2'!$A$3:$Q$377,16,0)</f>
        <v>2</v>
      </c>
      <c r="AL143" s="18" t="str">
        <f>VLOOKUP($A143,'[1]4'!$A$3:$Q$377,14,0)</f>
        <v/>
      </c>
    </row>
    <row r="144" spans="1:38" ht="13.2">
      <c r="A144" s="11">
        <v>168</v>
      </c>
      <c r="B144" s="12" t="s">
        <v>187</v>
      </c>
      <c r="C144" s="13" t="s">
        <v>92</v>
      </c>
      <c r="D144" s="14" t="s">
        <v>112</v>
      </c>
      <c r="E144" s="15">
        <f t="shared" si="22"/>
        <v>773</v>
      </c>
      <c r="F144" s="15">
        <f t="shared" si="23"/>
        <v>499</v>
      </c>
      <c r="G144" s="15">
        <f t="shared" si="24"/>
        <v>179</v>
      </c>
      <c r="H144" s="15">
        <f t="shared" si="25"/>
        <v>166</v>
      </c>
      <c r="I144" s="15">
        <f t="shared" si="26"/>
        <v>168</v>
      </c>
      <c r="J144" s="15">
        <f t="shared" si="27"/>
        <v>260</v>
      </c>
      <c r="K144" s="15">
        <f t="shared" si="28"/>
        <v>520</v>
      </c>
      <c r="L144" s="15">
        <f t="shared" si="29"/>
        <v>253</v>
      </c>
      <c r="M144" s="15">
        <f t="shared" si="30"/>
        <v>347</v>
      </c>
      <c r="N144" s="15">
        <f t="shared" si="30"/>
        <v>426</v>
      </c>
      <c r="O144" s="15">
        <f t="shared" si="31"/>
        <v>345</v>
      </c>
      <c r="P144" s="15">
        <f t="shared" si="32"/>
        <v>428</v>
      </c>
      <c r="Q144" s="14"/>
      <c r="R144" s="14">
        <f>VLOOKUP($A144,'[1]2'!$A$3:$Q$377,5,0)</f>
        <v>175</v>
      </c>
      <c r="S144" s="14">
        <f>VLOOKUP($A144,'[1]2'!$A$3:$Q$377,6,0)</f>
        <v>34</v>
      </c>
      <c r="T144" s="14">
        <f>VLOOKUP($A144,'[1]2'!$A$3:$Q$377,8,0)</f>
        <v>160</v>
      </c>
      <c r="U144" s="14">
        <f>VLOOKUP($A144,'[1]2'!$A$3:$Q$377,9,0)</f>
        <v>151</v>
      </c>
      <c r="V144" s="14">
        <f>VLOOKUP($A144,'[1]2'!$A$3:$Q$377,5,0)+VLOOKUP($A144,'[1]2'!$A$3:$Q$377,6,0)</f>
        <v>209</v>
      </c>
      <c r="W144" s="14">
        <f>VLOOKUP($A144,'[1]2'!$A$3:$Q$377,8,0)+VLOOKUP($A144,'[1]2'!$A$3:$Q$377,9,0)</f>
        <v>311</v>
      </c>
      <c r="X144" s="14">
        <f>VLOOKUP($A144,'[1]2'!$A$3:$Q$377,5,0)+VLOOKUP($A144,'[1]2'!$A$3:$Q$377,8,0)</f>
        <v>335</v>
      </c>
      <c r="Y144" s="14">
        <f>VLOOKUP($A144,'[1]2'!$A$3:$Q$377,6,0)+VLOOKUP($A144,'[1]2'!$A$3:$Q$377,9,0)</f>
        <v>185</v>
      </c>
      <c r="Z144" s="17">
        <f>VLOOKUP($A144,'[1]2'!$A$3:$Q$377,7,0)</f>
        <v>194</v>
      </c>
      <c r="AA144" s="17">
        <f>VLOOKUP($A144,'[1]2'!$A$3:$Q$377,10,0)</f>
        <v>259</v>
      </c>
      <c r="AB144" s="14">
        <f>VLOOKUP($A144,'[1]2'!$A$3:$Q$377,11,0)</f>
        <v>4</v>
      </c>
      <c r="AC144" s="14">
        <f>VLOOKUP($A144,'[1]2'!$A$3:$Q$377,12,0)</f>
        <v>134</v>
      </c>
      <c r="AD144" s="14">
        <f>VLOOKUP($A144,'[1]2'!$A$3:$Q$377,14,0)</f>
        <v>6</v>
      </c>
      <c r="AE144" s="14">
        <f>VLOOKUP($A144,'[1]2'!$A$3:$Q$377,15,0)</f>
        <v>109</v>
      </c>
      <c r="AF144" s="14">
        <f>VLOOKUP($A144,'[1]2'!$A$3:$Q$377,11,0)+VLOOKUP($A144,'[1]2'!$A$3:$Q$377,12,0)</f>
        <v>138</v>
      </c>
      <c r="AG144" s="14">
        <f>VLOOKUP($A144,'[1]2'!$A$3:$Q$377,14,0)+VLOOKUP($A144,'[1]2'!$A$3:$Q$377,15,0)</f>
        <v>115</v>
      </c>
      <c r="AH144" s="14">
        <f>VLOOKUP($A144,'[1]2'!$A$3:$Q$377,11,0)+VLOOKUP($A144,'[1]2'!$A$3:$Q$377,14,0)</f>
        <v>10</v>
      </c>
      <c r="AI144" s="14">
        <f>VLOOKUP($A144,'[1]2'!$A$3:$Q$377,12,0)+VLOOKUP($A144,'[1]2'!$A$3:$Q$377,15,0)</f>
        <v>243</v>
      </c>
      <c r="AJ144" s="17">
        <f>VLOOKUP($A144,'[1]2'!$A$3:$Q$377,13,0)</f>
        <v>24</v>
      </c>
      <c r="AK144" s="17">
        <f>VLOOKUP($A144,'[1]2'!$A$3:$Q$377,16,0)</f>
        <v>22</v>
      </c>
      <c r="AL144" s="18" t="str">
        <f>VLOOKUP($A144,'[1]4'!$A$3:$Q$377,14,0)</f>
        <v/>
      </c>
    </row>
    <row r="145" spans="1:38" ht="13.2">
      <c r="A145" s="11">
        <v>170</v>
      </c>
      <c r="B145" s="12" t="s">
        <v>188</v>
      </c>
      <c r="C145" s="13" t="s">
        <v>92</v>
      </c>
      <c r="D145" s="14" t="s">
        <v>112</v>
      </c>
      <c r="E145" s="15">
        <f t="shared" si="22"/>
        <v>335</v>
      </c>
      <c r="F145" s="15">
        <f t="shared" si="23"/>
        <v>281</v>
      </c>
      <c r="G145" s="15">
        <f t="shared" si="24"/>
        <v>145</v>
      </c>
      <c r="H145" s="15">
        <f t="shared" si="25"/>
        <v>96</v>
      </c>
      <c r="I145" s="15">
        <f t="shared" si="26"/>
        <v>16</v>
      </c>
      <c r="J145" s="15">
        <f t="shared" si="27"/>
        <v>78</v>
      </c>
      <c r="K145" s="15">
        <f t="shared" si="28"/>
        <v>325</v>
      </c>
      <c r="L145" s="15">
        <f t="shared" si="29"/>
        <v>10</v>
      </c>
      <c r="M145" s="15">
        <f t="shared" si="30"/>
        <v>161</v>
      </c>
      <c r="N145" s="15">
        <f t="shared" si="30"/>
        <v>174</v>
      </c>
      <c r="O145" s="15">
        <f t="shared" si="31"/>
        <v>241</v>
      </c>
      <c r="P145" s="15">
        <f t="shared" si="32"/>
        <v>94</v>
      </c>
      <c r="Q145" s="14"/>
      <c r="R145" s="14">
        <f>VLOOKUP($A145,'[1]2'!$A$3:$Q$377,5,0)</f>
        <v>140</v>
      </c>
      <c r="S145" s="14">
        <f>VLOOKUP($A145,'[1]2'!$A$3:$Q$377,6,0)</f>
        <v>15</v>
      </c>
      <c r="T145" s="14">
        <f>VLOOKUP($A145,'[1]2'!$A$3:$Q$377,8,0)</f>
        <v>94</v>
      </c>
      <c r="U145" s="14">
        <f>VLOOKUP($A145,'[1]2'!$A$3:$Q$377,9,0)</f>
        <v>76</v>
      </c>
      <c r="V145" s="14">
        <f>VLOOKUP($A145,'[1]2'!$A$3:$Q$377,5,0)+VLOOKUP($A145,'[1]2'!$A$3:$Q$377,6,0)</f>
        <v>155</v>
      </c>
      <c r="W145" s="14">
        <f>VLOOKUP($A145,'[1]2'!$A$3:$Q$377,8,0)+VLOOKUP($A145,'[1]2'!$A$3:$Q$377,9,0)</f>
        <v>170</v>
      </c>
      <c r="X145" s="14">
        <f>VLOOKUP($A145,'[1]2'!$A$3:$Q$377,5,0)+VLOOKUP($A145,'[1]2'!$A$3:$Q$377,8,0)</f>
        <v>234</v>
      </c>
      <c r="Y145" s="14">
        <f>VLOOKUP($A145,'[1]2'!$A$3:$Q$377,6,0)+VLOOKUP($A145,'[1]2'!$A$3:$Q$377,9,0)</f>
        <v>91</v>
      </c>
      <c r="Z145" s="17">
        <f>VLOOKUP($A145,'[1]2'!$A$3:$Q$377,7,0)</f>
        <v>145</v>
      </c>
      <c r="AA145" s="17">
        <f>VLOOKUP($A145,'[1]2'!$A$3:$Q$377,10,0)</f>
        <v>127</v>
      </c>
      <c r="AB145" s="14">
        <f>VLOOKUP($A145,'[1]2'!$A$3:$Q$377,11,0)</f>
        <v>5</v>
      </c>
      <c r="AC145" s="14">
        <f>VLOOKUP($A145,'[1]2'!$A$3:$Q$377,12,0)</f>
        <v>1</v>
      </c>
      <c r="AD145" s="14">
        <f>VLOOKUP($A145,'[1]2'!$A$3:$Q$377,14,0)</f>
        <v>2</v>
      </c>
      <c r="AE145" s="14">
        <f>VLOOKUP($A145,'[1]2'!$A$3:$Q$377,15,0)</f>
        <v>2</v>
      </c>
      <c r="AF145" s="14">
        <f>VLOOKUP($A145,'[1]2'!$A$3:$Q$377,11,0)+VLOOKUP($A145,'[1]2'!$A$3:$Q$377,12,0)</f>
        <v>6</v>
      </c>
      <c r="AG145" s="14">
        <f>VLOOKUP($A145,'[1]2'!$A$3:$Q$377,14,0)+VLOOKUP($A145,'[1]2'!$A$3:$Q$377,15,0)</f>
        <v>4</v>
      </c>
      <c r="AH145" s="14">
        <f>VLOOKUP($A145,'[1]2'!$A$3:$Q$377,11,0)+VLOOKUP($A145,'[1]2'!$A$3:$Q$377,14,0)</f>
        <v>7</v>
      </c>
      <c r="AI145" s="14">
        <f>VLOOKUP($A145,'[1]2'!$A$3:$Q$377,12,0)+VLOOKUP($A145,'[1]2'!$A$3:$Q$377,15,0)</f>
        <v>3</v>
      </c>
      <c r="AJ145" s="17">
        <f>VLOOKUP($A145,'[1]2'!$A$3:$Q$377,13,0)</f>
        <v>6</v>
      </c>
      <c r="AK145" s="17">
        <f>VLOOKUP($A145,'[1]2'!$A$3:$Q$377,16,0)</f>
        <v>3</v>
      </c>
      <c r="AL145" s="18" t="str">
        <f>VLOOKUP($A145,'[1]4'!$A$3:$Q$377,14,0)</f>
        <v/>
      </c>
    </row>
    <row r="146" spans="1:38" ht="13.2">
      <c r="A146" s="11">
        <v>171</v>
      </c>
      <c r="B146" s="12" t="s">
        <v>189</v>
      </c>
      <c r="C146" s="13" t="s">
        <v>90</v>
      </c>
      <c r="D146" s="14" t="s">
        <v>112</v>
      </c>
      <c r="E146" s="15">
        <f t="shared" si="22"/>
        <v>29095</v>
      </c>
      <c r="F146" s="15">
        <f t="shared" si="23"/>
        <v>20627</v>
      </c>
      <c r="G146" s="15">
        <f t="shared" si="24"/>
        <v>3727</v>
      </c>
      <c r="H146" s="15">
        <f t="shared" si="25"/>
        <v>9078</v>
      </c>
      <c r="I146" s="15">
        <f t="shared" si="26"/>
        <v>1307</v>
      </c>
      <c r="J146" s="15">
        <f t="shared" si="27"/>
        <v>14983</v>
      </c>
      <c r="K146" s="15">
        <f t="shared" si="28"/>
        <v>25622</v>
      </c>
      <c r="L146" s="15">
        <f t="shared" si="29"/>
        <v>3473</v>
      </c>
      <c r="M146" s="15">
        <f t="shared" si="30"/>
        <v>5034</v>
      </c>
      <c r="N146" s="15">
        <f t="shared" si="30"/>
        <v>24061</v>
      </c>
      <c r="O146" s="15">
        <f t="shared" si="31"/>
        <v>12805</v>
      </c>
      <c r="P146" s="15">
        <f t="shared" si="32"/>
        <v>16290</v>
      </c>
      <c r="Q146" s="14"/>
      <c r="R146" s="14">
        <f>VLOOKUP($A146,'[1]2'!$A$3:$Q$377,5,0)</f>
        <v>3201</v>
      </c>
      <c r="S146" s="14">
        <f>VLOOKUP($A146,'[1]2'!$A$3:$Q$377,6,0)</f>
        <v>1201</v>
      </c>
      <c r="T146" s="14">
        <f>VLOOKUP($A146,'[1]2'!$A$3:$Q$377,8,0)</f>
        <v>7007</v>
      </c>
      <c r="U146" s="14">
        <f>VLOOKUP($A146,'[1]2'!$A$3:$Q$377,9,0)</f>
        <v>14213</v>
      </c>
      <c r="V146" s="14">
        <f>VLOOKUP($A146,'[1]2'!$A$3:$Q$377,5,0)+VLOOKUP($A146,'[1]2'!$A$3:$Q$377,6,0)</f>
        <v>4402</v>
      </c>
      <c r="W146" s="14">
        <f>VLOOKUP($A146,'[1]2'!$A$3:$Q$377,8,0)+VLOOKUP($A146,'[1]2'!$A$3:$Q$377,9,0)</f>
        <v>21220</v>
      </c>
      <c r="X146" s="14">
        <f>VLOOKUP($A146,'[1]2'!$A$3:$Q$377,5,0)+VLOOKUP($A146,'[1]2'!$A$3:$Q$377,8,0)</f>
        <v>10208</v>
      </c>
      <c r="Y146" s="14">
        <f>VLOOKUP($A146,'[1]2'!$A$3:$Q$377,6,0)+VLOOKUP($A146,'[1]2'!$A$3:$Q$377,9,0)</f>
        <v>15414</v>
      </c>
      <c r="Z146" s="17">
        <f>VLOOKUP($A146,'[1]2'!$A$3:$Q$377,7,0)</f>
        <v>3847</v>
      </c>
      <c r="AA146" s="17">
        <f>VLOOKUP($A146,'[1]2'!$A$3:$Q$377,10,0)</f>
        <v>13798</v>
      </c>
      <c r="AB146" s="14">
        <f>VLOOKUP($A146,'[1]2'!$A$3:$Q$377,11,0)</f>
        <v>526</v>
      </c>
      <c r="AC146" s="14">
        <f>VLOOKUP($A146,'[1]2'!$A$3:$Q$377,12,0)</f>
        <v>106</v>
      </c>
      <c r="AD146" s="14">
        <f>VLOOKUP($A146,'[1]2'!$A$3:$Q$377,14,0)</f>
        <v>2071</v>
      </c>
      <c r="AE146" s="14">
        <f>VLOOKUP($A146,'[1]2'!$A$3:$Q$377,15,0)</f>
        <v>770</v>
      </c>
      <c r="AF146" s="14">
        <f>VLOOKUP($A146,'[1]2'!$A$3:$Q$377,11,0)+VLOOKUP($A146,'[1]2'!$A$3:$Q$377,12,0)</f>
        <v>632</v>
      </c>
      <c r="AG146" s="14">
        <f>VLOOKUP($A146,'[1]2'!$A$3:$Q$377,14,0)+VLOOKUP($A146,'[1]2'!$A$3:$Q$377,15,0)</f>
        <v>2841</v>
      </c>
      <c r="AH146" s="14">
        <f>VLOOKUP($A146,'[1]2'!$A$3:$Q$377,11,0)+VLOOKUP($A146,'[1]2'!$A$3:$Q$377,14,0)</f>
        <v>2597</v>
      </c>
      <c r="AI146" s="14">
        <f>VLOOKUP($A146,'[1]2'!$A$3:$Q$377,12,0)+VLOOKUP($A146,'[1]2'!$A$3:$Q$377,15,0)</f>
        <v>876</v>
      </c>
      <c r="AJ146" s="17">
        <f>VLOOKUP($A146,'[1]2'!$A$3:$Q$377,13,0)</f>
        <v>589</v>
      </c>
      <c r="AK146" s="17">
        <f>VLOOKUP($A146,'[1]2'!$A$3:$Q$377,16,0)</f>
        <v>2393</v>
      </c>
      <c r="AL146" s="18" t="str">
        <f>VLOOKUP($A146,'[1]4'!$A$3:$Q$377,14,0)</f>
        <v/>
      </c>
    </row>
    <row r="147" spans="1:38" ht="13.2">
      <c r="A147" s="11">
        <v>172</v>
      </c>
      <c r="B147" s="12" t="s">
        <v>190</v>
      </c>
      <c r="C147" s="13" t="s">
        <v>92</v>
      </c>
      <c r="D147" s="14" t="s">
        <v>112</v>
      </c>
      <c r="E147" s="15">
        <f t="shared" si="22"/>
        <v>696</v>
      </c>
      <c r="F147" s="15">
        <f t="shared" si="23"/>
        <v>508</v>
      </c>
      <c r="G147" s="15">
        <f t="shared" si="24"/>
        <v>217</v>
      </c>
      <c r="H147" s="15">
        <f t="shared" si="25"/>
        <v>126</v>
      </c>
      <c r="I147" s="15">
        <f t="shared" si="26"/>
        <v>89</v>
      </c>
      <c r="J147" s="15">
        <f t="shared" si="27"/>
        <v>264</v>
      </c>
      <c r="K147" s="15">
        <f t="shared" si="28"/>
        <v>598</v>
      </c>
      <c r="L147" s="15">
        <f t="shared" si="29"/>
        <v>98</v>
      </c>
      <c r="M147" s="15">
        <f t="shared" si="30"/>
        <v>306</v>
      </c>
      <c r="N147" s="15">
        <f t="shared" si="30"/>
        <v>390</v>
      </c>
      <c r="O147" s="15">
        <f t="shared" si="31"/>
        <v>343</v>
      </c>
      <c r="P147" s="15">
        <f t="shared" si="32"/>
        <v>353</v>
      </c>
      <c r="Q147" s="14"/>
      <c r="R147" s="14">
        <f>VLOOKUP($A147,'[1]2'!$A$3:$Q$377,5,0)</f>
        <v>216</v>
      </c>
      <c r="S147" s="14">
        <f>VLOOKUP($A147,'[1]2'!$A$3:$Q$377,6,0)</f>
        <v>38</v>
      </c>
      <c r="T147" s="14">
        <f>VLOOKUP($A147,'[1]2'!$A$3:$Q$377,8,0)</f>
        <v>125</v>
      </c>
      <c r="U147" s="14">
        <f>VLOOKUP($A147,'[1]2'!$A$3:$Q$377,9,0)</f>
        <v>219</v>
      </c>
      <c r="V147" s="14">
        <f>VLOOKUP($A147,'[1]2'!$A$3:$Q$377,5,0)+VLOOKUP($A147,'[1]2'!$A$3:$Q$377,6,0)</f>
        <v>254</v>
      </c>
      <c r="W147" s="14">
        <f>VLOOKUP($A147,'[1]2'!$A$3:$Q$377,8,0)+VLOOKUP($A147,'[1]2'!$A$3:$Q$377,9,0)</f>
        <v>344</v>
      </c>
      <c r="X147" s="14">
        <f>VLOOKUP($A147,'[1]2'!$A$3:$Q$377,5,0)+VLOOKUP($A147,'[1]2'!$A$3:$Q$377,8,0)</f>
        <v>341</v>
      </c>
      <c r="Y147" s="14">
        <f>VLOOKUP($A147,'[1]2'!$A$3:$Q$377,6,0)+VLOOKUP($A147,'[1]2'!$A$3:$Q$377,9,0)</f>
        <v>257</v>
      </c>
      <c r="Z147" s="17">
        <f>VLOOKUP($A147,'[1]2'!$A$3:$Q$377,7,0)</f>
        <v>236</v>
      </c>
      <c r="AA147" s="17">
        <f>VLOOKUP($A147,'[1]2'!$A$3:$Q$377,10,0)</f>
        <v>238</v>
      </c>
      <c r="AB147" s="14">
        <f>VLOOKUP($A147,'[1]2'!$A$3:$Q$377,11,0)</f>
        <v>1</v>
      </c>
      <c r="AC147" s="14">
        <f>VLOOKUP($A147,'[1]2'!$A$3:$Q$377,12,0)</f>
        <v>51</v>
      </c>
      <c r="AD147" s="14">
        <f>VLOOKUP($A147,'[1]2'!$A$3:$Q$377,14,0)</f>
        <v>1</v>
      </c>
      <c r="AE147" s="14">
        <f>VLOOKUP($A147,'[1]2'!$A$3:$Q$377,15,0)</f>
        <v>45</v>
      </c>
      <c r="AF147" s="14">
        <f>VLOOKUP($A147,'[1]2'!$A$3:$Q$377,11,0)+VLOOKUP($A147,'[1]2'!$A$3:$Q$377,12,0)</f>
        <v>52</v>
      </c>
      <c r="AG147" s="14">
        <f>VLOOKUP($A147,'[1]2'!$A$3:$Q$377,14,0)+VLOOKUP($A147,'[1]2'!$A$3:$Q$377,15,0)</f>
        <v>46</v>
      </c>
      <c r="AH147" s="14">
        <f>VLOOKUP($A147,'[1]2'!$A$3:$Q$377,11,0)+VLOOKUP($A147,'[1]2'!$A$3:$Q$377,14,0)</f>
        <v>2</v>
      </c>
      <c r="AI147" s="14">
        <f>VLOOKUP($A147,'[1]2'!$A$3:$Q$377,12,0)+VLOOKUP($A147,'[1]2'!$A$3:$Q$377,15,0)</f>
        <v>96</v>
      </c>
      <c r="AJ147" s="17">
        <f>VLOOKUP($A147,'[1]2'!$A$3:$Q$377,13,0)</f>
        <v>19</v>
      </c>
      <c r="AK147" s="17">
        <f>VLOOKUP($A147,'[1]2'!$A$3:$Q$377,16,0)</f>
        <v>15</v>
      </c>
      <c r="AL147" s="18" t="str">
        <f>VLOOKUP($A147,'[1]4'!$A$3:$Q$377,14,0)</f>
        <v/>
      </c>
    </row>
    <row r="148" spans="1:38" ht="13.2">
      <c r="A148" s="11">
        <v>173</v>
      </c>
      <c r="B148" s="12" t="s">
        <v>191</v>
      </c>
      <c r="C148" s="13" t="s">
        <v>92</v>
      </c>
      <c r="D148" s="14" t="s">
        <v>112</v>
      </c>
      <c r="E148" s="15">
        <f t="shared" si="22"/>
        <v>650</v>
      </c>
      <c r="F148" s="15">
        <f t="shared" si="23"/>
        <v>613</v>
      </c>
      <c r="G148" s="15">
        <f t="shared" si="24"/>
        <v>332</v>
      </c>
      <c r="H148" s="15">
        <f t="shared" si="25"/>
        <v>225</v>
      </c>
      <c r="I148" s="15">
        <f t="shared" si="26"/>
        <v>12</v>
      </c>
      <c r="J148" s="15">
        <f t="shared" si="27"/>
        <v>81</v>
      </c>
      <c r="K148" s="15">
        <f t="shared" si="28"/>
        <v>630</v>
      </c>
      <c r="L148" s="15">
        <f t="shared" si="29"/>
        <v>20</v>
      </c>
      <c r="M148" s="15">
        <f t="shared" si="30"/>
        <v>344</v>
      </c>
      <c r="N148" s="15">
        <f t="shared" si="30"/>
        <v>306</v>
      </c>
      <c r="O148" s="15">
        <f t="shared" si="31"/>
        <v>557</v>
      </c>
      <c r="P148" s="15">
        <f t="shared" si="32"/>
        <v>93</v>
      </c>
      <c r="Q148" s="14"/>
      <c r="R148" s="14">
        <f>VLOOKUP($A148,'[1]2'!$A$3:$Q$377,5,0)</f>
        <v>320</v>
      </c>
      <c r="S148" s="14">
        <f>VLOOKUP($A148,'[1]2'!$A$3:$Q$377,6,0)</f>
        <v>10</v>
      </c>
      <c r="T148" s="14">
        <f>VLOOKUP($A148,'[1]2'!$A$3:$Q$377,8,0)</f>
        <v>220</v>
      </c>
      <c r="U148" s="14">
        <f>VLOOKUP($A148,'[1]2'!$A$3:$Q$377,9,0)</f>
        <v>80</v>
      </c>
      <c r="V148" s="14">
        <f>VLOOKUP($A148,'[1]2'!$A$3:$Q$377,5,0)+VLOOKUP($A148,'[1]2'!$A$3:$Q$377,6,0)</f>
        <v>330</v>
      </c>
      <c r="W148" s="14">
        <f>VLOOKUP($A148,'[1]2'!$A$3:$Q$377,8,0)+VLOOKUP($A148,'[1]2'!$A$3:$Q$377,9,0)</f>
        <v>300</v>
      </c>
      <c r="X148" s="14">
        <f>VLOOKUP($A148,'[1]2'!$A$3:$Q$377,5,0)+VLOOKUP($A148,'[1]2'!$A$3:$Q$377,8,0)</f>
        <v>540</v>
      </c>
      <c r="Y148" s="14">
        <f>VLOOKUP($A148,'[1]2'!$A$3:$Q$377,6,0)+VLOOKUP($A148,'[1]2'!$A$3:$Q$377,9,0)</f>
        <v>90</v>
      </c>
      <c r="Z148" s="17">
        <f>VLOOKUP($A148,'[1]2'!$A$3:$Q$377,7,0)</f>
        <v>326</v>
      </c>
      <c r="AA148" s="17">
        <f>VLOOKUP($A148,'[1]2'!$A$3:$Q$377,10,0)</f>
        <v>268</v>
      </c>
      <c r="AB148" s="14">
        <f>VLOOKUP($A148,'[1]2'!$A$3:$Q$377,11,0)</f>
        <v>12</v>
      </c>
      <c r="AC148" s="14">
        <f>VLOOKUP($A148,'[1]2'!$A$3:$Q$377,12,0)</f>
        <v>2</v>
      </c>
      <c r="AD148" s="14">
        <f>VLOOKUP($A148,'[1]2'!$A$3:$Q$377,14,0)</f>
        <v>5</v>
      </c>
      <c r="AE148" s="14">
        <f>VLOOKUP($A148,'[1]2'!$A$3:$Q$377,15,0)</f>
        <v>1</v>
      </c>
      <c r="AF148" s="14">
        <f>VLOOKUP($A148,'[1]2'!$A$3:$Q$377,11,0)+VLOOKUP($A148,'[1]2'!$A$3:$Q$377,12,0)</f>
        <v>14</v>
      </c>
      <c r="AG148" s="14">
        <f>VLOOKUP($A148,'[1]2'!$A$3:$Q$377,14,0)+VLOOKUP($A148,'[1]2'!$A$3:$Q$377,15,0)</f>
        <v>6</v>
      </c>
      <c r="AH148" s="14">
        <f>VLOOKUP($A148,'[1]2'!$A$3:$Q$377,11,0)+VLOOKUP($A148,'[1]2'!$A$3:$Q$377,14,0)</f>
        <v>17</v>
      </c>
      <c r="AI148" s="14">
        <f>VLOOKUP($A148,'[1]2'!$A$3:$Q$377,12,0)+VLOOKUP($A148,'[1]2'!$A$3:$Q$377,15,0)</f>
        <v>3</v>
      </c>
      <c r="AJ148" s="17">
        <f>VLOOKUP($A148,'[1]2'!$A$3:$Q$377,13,0)</f>
        <v>13</v>
      </c>
      <c r="AK148" s="17">
        <f>VLOOKUP($A148,'[1]2'!$A$3:$Q$377,16,0)</f>
        <v>6</v>
      </c>
      <c r="AL148" s="18" t="str">
        <f>VLOOKUP($A148,'[1]4'!$A$3:$Q$377,14,0)</f>
        <v>Constructed</v>
      </c>
    </row>
    <row r="149" spans="1:38" ht="13.2">
      <c r="A149" s="11">
        <v>174</v>
      </c>
      <c r="B149" s="12" t="s">
        <v>192</v>
      </c>
      <c r="C149" s="13" t="s">
        <v>92</v>
      </c>
      <c r="D149" s="14" t="s">
        <v>112</v>
      </c>
      <c r="E149" s="15">
        <f t="shared" si="22"/>
        <v>371</v>
      </c>
      <c r="F149" s="15">
        <f t="shared" si="23"/>
        <v>306</v>
      </c>
      <c r="G149" s="15">
        <f t="shared" si="24"/>
        <v>94</v>
      </c>
      <c r="H149" s="15">
        <f t="shared" si="25"/>
        <v>133</v>
      </c>
      <c r="I149" s="15">
        <f t="shared" si="26"/>
        <v>24</v>
      </c>
      <c r="J149" s="15">
        <f t="shared" si="27"/>
        <v>120</v>
      </c>
      <c r="K149" s="15">
        <f t="shared" si="28"/>
        <v>329</v>
      </c>
      <c r="L149" s="15">
        <f t="shared" si="29"/>
        <v>42</v>
      </c>
      <c r="M149" s="15">
        <f t="shared" si="30"/>
        <v>118</v>
      </c>
      <c r="N149" s="15">
        <f t="shared" si="30"/>
        <v>253</v>
      </c>
      <c r="O149" s="15">
        <f t="shared" si="31"/>
        <v>227</v>
      </c>
      <c r="P149" s="15">
        <f t="shared" si="32"/>
        <v>144</v>
      </c>
      <c r="Q149" s="14"/>
      <c r="R149" s="14">
        <f>VLOOKUP($A149,'[1]2'!$A$3:$Q$377,5,0)</f>
        <v>92</v>
      </c>
      <c r="S149" s="14">
        <f>VLOOKUP($A149,'[1]2'!$A$3:$Q$377,6,0)</f>
        <v>10</v>
      </c>
      <c r="T149" s="14">
        <f>VLOOKUP($A149,'[1]2'!$A$3:$Q$377,8,0)</f>
        <v>125</v>
      </c>
      <c r="U149" s="14">
        <f>VLOOKUP($A149,'[1]2'!$A$3:$Q$377,9,0)</f>
        <v>102</v>
      </c>
      <c r="V149" s="14">
        <f>VLOOKUP($A149,'[1]2'!$A$3:$Q$377,5,0)+VLOOKUP($A149,'[1]2'!$A$3:$Q$377,6,0)</f>
        <v>102</v>
      </c>
      <c r="W149" s="14">
        <f>VLOOKUP($A149,'[1]2'!$A$3:$Q$377,8,0)+VLOOKUP($A149,'[1]2'!$A$3:$Q$377,9,0)</f>
        <v>227</v>
      </c>
      <c r="X149" s="14">
        <f>VLOOKUP($A149,'[1]2'!$A$3:$Q$377,5,0)+VLOOKUP($A149,'[1]2'!$A$3:$Q$377,8,0)</f>
        <v>217</v>
      </c>
      <c r="Y149" s="14">
        <f>VLOOKUP($A149,'[1]2'!$A$3:$Q$377,6,0)+VLOOKUP($A149,'[1]2'!$A$3:$Q$377,9,0)</f>
        <v>112</v>
      </c>
      <c r="Z149" s="17">
        <f>VLOOKUP($A149,'[1]2'!$A$3:$Q$377,7,0)</f>
        <v>98</v>
      </c>
      <c r="AA149" s="17">
        <f>VLOOKUP($A149,'[1]2'!$A$3:$Q$377,10,0)</f>
        <v>192</v>
      </c>
      <c r="AB149" s="14">
        <f>VLOOKUP($A149,'[1]2'!$A$3:$Q$377,11,0)</f>
        <v>2</v>
      </c>
      <c r="AC149" s="14">
        <f>VLOOKUP($A149,'[1]2'!$A$3:$Q$377,12,0)</f>
        <v>14</v>
      </c>
      <c r="AD149" s="14">
        <f>VLOOKUP($A149,'[1]2'!$A$3:$Q$377,14,0)</f>
        <v>8</v>
      </c>
      <c r="AE149" s="14">
        <f>VLOOKUP($A149,'[1]2'!$A$3:$Q$377,15,0)</f>
        <v>18</v>
      </c>
      <c r="AF149" s="14">
        <f>VLOOKUP($A149,'[1]2'!$A$3:$Q$377,11,0)+VLOOKUP($A149,'[1]2'!$A$3:$Q$377,12,0)</f>
        <v>16</v>
      </c>
      <c r="AG149" s="14">
        <f>VLOOKUP($A149,'[1]2'!$A$3:$Q$377,14,0)+VLOOKUP($A149,'[1]2'!$A$3:$Q$377,15,0)</f>
        <v>26</v>
      </c>
      <c r="AH149" s="14">
        <f>VLOOKUP($A149,'[1]2'!$A$3:$Q$377,11,0)+VLOOKUP($A149,'[1]2'!$A$3:$Q$377,14,0)</f>
        <v>10</v>
      </c>
      <c r="AI149" s="14">
        <f>VLOOKUP($A149,'[1]2'!$A$3:$Q$377,12,0)+VLOOKUP($A149,'[1]2'!$A$3:$Q$377,15,0)</f>
        <v>32</v>
      </c>
      <c r="AJ149" s="17">
        <f>VLOOKUP($A149,'[1]2'!$A$3:$Q$377,13,0)</f>
        <v>4</v>
      </c>
      <c r="AK149" s="17">
        <f>VLOOKUP($A149,'[1]2'!$A$3:$Q$377,16,0)</f>
        <v>12</v>
      </c>
      <c r="AL149" s="18" t="str">
        <f>VLOOKUP($A149,'[1]4'!$A$3:$Q$377,14,0)</f>
        <v/>
      </c>
    </row>
    <row r="150" spans="1:38" ht="13.2">
      <c r="A150" s="11">
        <v>175</v>
      </c>
      <c r="B150" s="12" t="s">
        <v>193</v>
      </c>
      <c r="C150" s="13" t="s">
        <v>92</v>
      </c>
      <c r="D150" s="14" t="s">
        <v>112</v>
      </c>
      <c r="E150" s="15">
        <f t="shared" si="22"/>
        <v>294</v>
      </c>
      <c r="F150" s="15">
        <f t="shared" si="23"/>
        <v>275</v>
      </c>
      <c r="G150" s="15">
        <f t="shared" si="24"/>
        <v>143</v>
      </c>
      <c r="H150" s="15">
        <f t="shared" si="25"/>
        <v>94</v>
      </c>
      <c r="I150" s="15">
        <f t="shared" si="26"/>
        <v>7</v>
      </c>
      <c r="J150" s="15">
        <f t="shared" si="27"/>
        <v>50</v>
      </c>
      <c r="K150" s="15">
        <f t="shared" si="28"/>
        <v>294</v>
      </c>
      <c r="L150" s="15">
        <f t="shared" si="29"/>
        <v>0</v>
      </c>
      <c r="M150" s="15">
        <f t="shared" si="30"/>
        <v>150</v>
      </c>
      <c r="N150" s="15">
        <f t="shared" si="30"/>
        <v>144</v>
      </c>
      <c r="O150" s="15">
        <f t="shared" si="31"/>
        <v>237</v>
      </c>
      <c r="P150" s="15">
        <f t="shared" si="32"/>
        <v>57</v>
      </c>
      <c r="Q150" s="14"/>
      <c r="R150" s="14">
        <f>VLOOKUP($A150,'[1]2'!$A$3:$Q$377,5,0)</f>
        <v>143</v>
      </c>
      <c r="S150" s="14">
        <f>VLOOKUP($A150,'[1]2'!$A$3:$Q$377,6,0)</f>
        <v>7</v>
      </c>
      <c r="T150" s="14">
        <f>VLOOKUP($A150,'[1]2'!$A$3:$Q$377,8,0)</f>
        <v>94</v>
      </c>
      <c r="U150" s="14">
        <f>VLOOKUP($A150,'[1]2'!$A$3:$Q$377,9,0)</f>
        <v>50</v>
      </c>
      <c r="V150" s="14">
        <f>VLOOKUP($A150,'[1]2'!$A$3:$Q$377,5,0)+VLOOKUP($A150,'[1]2'!$A$3:$Q$377,6,0)</f>
        <v>150</v>
      </c>
      <c r="W150" s="14">
        <f>VLOOKUP($A150,'[1]2'!$A$3:$Q$377,8,0)+VLOOKUP($A150,'[1]2'!$A$3:$Q$377,9,0)</f>
        <v>144</v>
      </c>
      <c r="X150" s="14">
        <f>VLOOKUP($A150,'[1]2'!$A$3:$Q$377,5,0)+VLOOKUP($A150,'[1]2'!$A$3:$Q$377,8,0)</f>
        <v>237</v>
      </c>
      <c r="Y150" s="14">
        <f>VLOOKUP($A150,'[1]2'!$A$3:$Q$377,6,0)+VLOOKUP($A150,'[1]2'!$A$3:$Q$377,9,0)</f>
        <v>57</v>
      </c>
      <c r="Z150" s="17">
        <f>VLOOKUP($A150,'[1]2'!$A$3:$Q$377,7,0)</f>
        <v>148</v>
      </c>
      <c r="AA150" s="17">
        <f>VLOOKUP($A150,'[1]2'!$A$3:$Q$377,10,0)</f>
        <v>127</v>
      </c>
      <c r="AB150" s="14">
        <f>VLOOKUP($A150,'[1]2'!$A$3:$Q$377,11,0)</f>
        <v>0</v>
      </c>
      <c r="AC150" s="14">
        <f>VLOOKUP($A150,'[1]2'!$A$3:$Q$377,12,0)</f>
        <v>0</v>
      </c>
      <c r="AD150" s="14">
        <f>VLOOKUP($A150,'[1]2'!$A$3:$Q$377,14,0)</f>
        <v>0</v>
      </c>
      <c r="AE150" s="14">
        <f>VLOOKUP($A150,'[1]2'!$A$3:$Q$377,15,0)</f>
        <v>0</v>
      </c>
      <c r="AF150" s="14">
        <f>VLOOKUP($A150,'[1]2'!$A$3:$Q$377,11,0)+VLOOKUP($A150,'[1]2'!$A$3:$Q$377,12,0)</f>
        <v>0</v>
      </c>
      <c r="AG150" s="14">
        <f>VLOOKUP($A150,'[1]2'!$A$3:$Q$377,14,0)+VLOOKUP($A150,'[1]2'!$A$3:$Q$377,15,0)</f>
        <v>0</v>
      </c>
      <c r="AH150" s="14">
        <f>VLOOKUP($A150,'[1]2'!$A$3:$Q$377,11,0)+VLOOKUP($A150,'[1]2'!$A$3:$Q$377,14,0)</f>
        <v>0</v>
      </c>
      <c r="AI150" s="14">
        <f>VLOOKUP($A150,'[1]2'!$A$3:$Q$377,12,0)+VLOOKUP($A150,'[1]2'!$A$3:$Q$377,15,0)</f>
        <v>0</v>
      </c>
      <c r="AJ150" s="17">
        <f>VLOOKUP($A150,'[1]2'!$A$3:$Q$377,13,0)</f>
        <v>0</v>
      </c>
      <c r="AK150" s="17">
        <f>VLOOKUP($A150,'[1]2'!$A$3:$Q$377,16,0)</f>
        <v>0</v>
      </c>
      <c r="AL150" s="18" t="str">
        <f>VLOOKUP($A150,'[1]4'!$A$3:$Q$377,14,0)</f>
        <v/>
      </c>
    </row>
    <row r="151" spans="1:38" ht="13.2">
      <c r="A151" s="11">
        <v>176</v>
      </c>
      <c r="B151" s="12" t="s">
        <v>194</v>
      </c>
      <c r="C151" s="13" t="s">
        <v>92</v>
      </c>
      <c r="D151" s="14" t="s">
        <v>112</v>
      </c>
      <c r="E151" s="15">
        <f t="shared" si="22"/>
        <v>347</v>
      </c>
      <c r="F151" s="15">
        <f t="shared" si="23"/>
        <v>301</v>
      </c>
      <c r="G151" s="15">
        <f t="shared" si="24"/>
        <v>106</v>
      </c>
      <c r="H151" s="15">
        <f t="shared" si="25"/>
        <v>122</v>
      </c>
      <c r="I151" s="15">
        <f t="shared" si="26"/>
        <v>8</v>
      </c>
      <c r="J151" s="15">
        <f t="shared" si="27"/>
        <v>111</v>
      </c>
      <c r="K151" s="15">
        <f t="shared" si="28"/>
        <v>338</v>
      </c>
      <c r="L151" s="15">
        <f t="shared" si="29"/>
        <v>9</v>
      </c>
      <c r="M151" s="15">
        <f t="shared" si="30"/>
        <v>114</v>
      </c>
      <c r="N151" s="15">
        <f t="shared" si="30"/>
        <v>233</v>
      </c>
      <c r="O151" s="15">
        <f t="shared" si="31"/>
        <v>228</v>
      </c>
      <c r="P151" s="15">
        <f t="shared" si="32"/>
        <v>119</v>
      </c>
      <c r="Q151" s="14"/>
      <c r="R151" s="14">
        <f>VLOOKUP($A151,'[1]2'!$A$3:$Q$377,5,0)</f>
        <v>102</v>
      </c>
      <c r="S151" s="14">
        <f>VLOOKUP($A151,'[1]2'!$A$3:$Q$377,6,0)</f>
        <v>8</v>
      </c>
      <c r="T151" s="14">
        <f>VLOOKUP($A151,'[1]2'!$A$3:$Q$377,8,0)</f>
        <v>117</v>
      </c>
      <c r="U151" s="14">
        <f>VLOOKUP($A151,'[1]2'!$A$3:$Q$377,9,0)</f>
        <v>111</v>
      </c>
      <c r="V151" s="14">
        <f>VLOOKUP($A151,'[1]2'!$A$3:$Q$377,5,0)+VLOOKUP($A151,'[1]2'!$A$3:$Q$377,6,0)</f>
        <v>110</v>
      </c>
      <c r="W151" s="14">
        <f>VLOOKUP($A151,'[1]2'!$A$3:$Q$377,8,0)+VLOOKUP($A151,'[1]2'!$A$3:$Q$377,9,0)</f>
        <v>228</v>
      </c>
      <c r="X151" s="14">
        <f>VLOOKUP($A151,'[1]2'!$A$3:$Q$377,5,0)+VLOOKUP($A151,'[1]2'!$A$3:$Q$377,8,0)</f>
        <v>219</v>
      </c>
      <c r="Y151" s="14">
        <f>VLOOKUP($A151,'[1]2'!$A$3:$Q$377,6,0)+VLOOKUP($A151,'[1]2'!$A$3:$Q$377,9,0)</f>
        <v>119</v>
      </c>
      <c r="Z151" s="17">
        <f>VLOOKUP($A151,'[1]2'!$A$3:$Q$377,7,0)</f>
        <v>107</v>
      </c>
      <c r="AA151" s="17">
        <f>VLOOKUP($A151,'[1]2'!$A$3:$Q$377,10,0)</f>
        <v>185</v>
      </c>
      <c r="AB151" s="14">
        <f>VLOOKUP($A151,'[1]2'!$A$3:$Q$377,11,0)</f>
        <v>4</v>
      </c>
      <c r="AC151" s="14">
        <f>VLOOKUP($A151,'[1]2'!$A$3:$Q$377,12,0)</f>
        <v>0</v>
      </c>
      <c r="AD151" s="14">
        <f>VLOOKUP($A151,'[1]2'!$A$3:$Q$377,14,0)</f>
        <v>5</v>
      </c>
      <c r="AE151" s="14">
        <f>VLOOKUP($A151,'[1]2'!$A$3:$Q$377,15,0)</f>
        <v>0</v>
      </c>
      <c r="AF151" s="14">
        <f>VLOOKUP($A151,'[1]2'!$A$3:$Q$377,11,0)+VLOOKUP($A151,'[1]2'!$A$3:$Q$377,12,0)</f>
        <v>4</v>
      </c>
      <c r="AG151" s="14">
        <f>VLOOKUP($A151,'[1]2'!$A$3:$Q$377,14,0)+VLOOKUP($A151,'[1]2'!$A$3:$Q$377,15,0)</f>
        <v>5</v>
      </c>
      <c r="AH151" s="14">
        <f>VLOOKUP($A151,'[1]2'!$A$3:$Q$377,11,0)+VLOOKUP($A151,'[1]2'!$A$3:$Q$377,14,0)</f>
        <v>9</v>
      </c>
      <c r="AI151" s="14">
        <f>VLOOKUP($A151,'[1]2'!$A$3:$Q$377,12,0)+VLOOKUP($A151,'[1]2'!$A$3:$Q$377,15,0)</f>
        <v>0</v>
      </c>
      <c r="AJ151" s="17">
        <f>VLOOKUP($A151,'[1]2'!$A$3:$Q$377,13,0)</f>
        <v>4</v>
      </c>
      <c r="AK151" s="17">
        <f>VLOOKUP($A151,'[1]2'!$A$3:$Q$377,16,0)</f>
        <v>5</v>
      </c>
      <c r="AL151" s="18" t="str">
        <f>VLOOKUP($A151,'[1]4'!$A$3:$Q$377,14,0)</f>
        <v/>
      </c>
    </row>
    <row r="152" spans="1:38" ht="13.2">
      <c r="A152" s="11">
        <v>177</v>
      </c>
      <c r="B152" s="12" t="s">
        <v>195</v>
      </c>
      <c r="C152" s="13" t="s">
        <v>92</v>
      </c>
      <c r="D152" s="14" t="s">
        <v>112</v>
      </c>
      <c r="E152" s="15">
        <f t="shared" si="22"/>
        <v>405</v>
      </c>
      <c r="F152" s="15">
        <f t="shared" si="23"/>
        <v>353</v>
      </c>
      <c r="G152" s="15">
        <f t="shared" si="24"/>
        <v>139</v>
      </c>
      <c r="H152" s="15">
        <f t="shared" si="25"/>
        <v>160</v>
      </c>
      <c r="I152" s="15">
        <f t="shared" si="26"/>
        <v>25</v>
      </c>
      <c r="J152" s="15">
        <f t="shared" si="27"/>
        <v>81</v>
      </c>
      <c r="K152" s="15">
        <f t="shared" si="28"/>
        <v>373</v>
      </c>
      <c r="L152" s="15">
        <f t="shared" si="29"/>
        <v>32</v>
      </c>
      <c r="M152" s="15">
        <f t="shared" si="30"/>
        <v>164</v>
      </c>
      <c r="N152" s="15">
        <f t="shared" si="30"/>
        <v>241</v>
      </c>
      <c r="O152" s="15">
        <f t="shared" si="31"/>
        <v>299</v>
      </c>
      <c r="P152" s="15">
        <f t="shared" si="32"/>
        <v>106</v>
      </c>
      <c r="Q152" s="14"/>
      <c r="R152" s="14">
        <f>VLOOKUP($A152,'[1]2'!$A$3:$Q$377,5,0)</f>
        <v>129</v>
      </c>
      <c r="S152" s="14">
        <f>VLOOKUP($A152,'[1]2'!$A$3:$Q$377,6,0)</f>
        <v>24</v>
      </c>
      <c r="T152" s="14">
        <f>VLOOKUP($A152,'[1]2'!$A$3:$Q$377,8,0)</f>
        <v>142</v>
      </c>
      <c r="U152" s="14">
        <f>VLOOKUP($A152,'[1]2'!$A$3:$Q$377,9,0)</f>
        <v>78</v>
      </c>
      <c r="V152" s="14">
        <f>VLOOKUP($A152,'[1]2'!$A$3:$Q$377,5,0)+VLOOKUP($A152,'[1]2'!$A$3:$Q$377,6,0)</f>
        <v>153</v>
      </c>
      <c r="W152" s="14">
        <f>VLOOKUP($A152,'[1]2'!$A$3:$Q$377,8,0)+VLOOKUP($A152,'[1]2'!$A$3:$Q$377,9,0)</f>
        <v>220</v>
      </c>
      <c r="X152" s="14">
        <f>VLOOKUP($A152,'[1]2'!$A$3:$Q$377,5,0)+VLOOKUP($A152,'[1]2'!$A$3:$Q$377,8,0)</f>
        <v>271</v>
      </c>
      <c r="Y152" s="14">
        <f>VLOOKUP($A152,'[1]2'!$A$3:$Q$377,6,0)+VLOOKUP($A152,'[1]2'!$A$3:$Q$377,9,0)</f>
        <v>102</v>
      </c>
      <c r="Z152" s="17">
        <f>VLOOKUP($A152,'[1]2'!$A$3:$Q$377,7,0)</f>
        <v>137</v>
      </c>
      <c r="AA152" s="17">
        <f>VLOOKUP($A152,'[1]2'!$A$3:$Q$377,10,0)</f>
        <v>185</v>
      </c>
      <c r="AB152" s="14">
        <f>VLOOKUP($A152,'[1]2'!$A$3:$Q$377,11,0)</f>
        <v>10</v>
      </c>
      <c r="AC152" s="14">
        <f>VLOOKUP($A152,'[1]2'!$A$3:$Q$377,12,0)</f>
        <v>1</v>
      </c>
      <c r="AD152" s="14">
        <f>VLOOKUP($A152,'[1]2'!$A$3:$Q$377,14,0)</f>
        <v>18</v>
      </c>
      <c r="AE152" s="14">
        <f>VLOOKUP($A152,'[1]2'!$A$3:$Q$377,15,0)</f>
        <v>3</v>
      </c>
      <c r="AF152" s="14">
        <f>VLOOKUP($A152,'[1]2'!$A$3:$Q$377,11,0)+VLOOKUP($A152,'[1]2'!$A$3:$Q$377,12,0)</f>
        <v>11</v>
      </c>
      <c r="AG152" s="14">
        <f>VLOOKUP($A152,'[1]2'!$A$3:$Q$377,14,0)+VLOOKUP($A152,'[1]2'!$A$3:$Q$377,15,0)</f>
        <v>21</v>
      </c>
      <c r="AH152" s="14">
        <f>VLOOKUP($A152,'[1]2'!$A$3:$Q$377,11,0)+VLOOKUP($A152,'[1]2'!$A$3:$Q$377,14,0)</f>
        <v>28</v>
      </c>
      <c r="AI152" s="14">
        <f>VLOOKUP($A152,'[1]2'!$A$3:$Q$377,12,0)+VLOOKUP($A152,'[1]2'!$A$3:$Q$377,15,0)</f>
        <v>4</v>
      </c>
      <c r="AJ152" s="17">
        <f>VLOOKUP($A152,'[1]2'!$A$3:$Q$377,13,0)</f>
        <v>11</v>
      </c>
      <c r="AK152" s="17">
        <f>VLOOKUP($A152,'[1]2'!$A$3:$Q$377,16,0)</f>
        <v>20</v>
      </c>
      <c r="AL152" s="18" t="str">
        <f>VLOOKUP($A152,'[1]4'!$A$3:$Q$377,14,0)</f>
        <v/>
      </c>
    </row>
    <row r="153" spans="1:38" ht="13.2">
      <c r="A153" s="11">
        <v>178</v>
      </c>
      <c r="B153" s="12" t="s">
        <v>196</v>
      </c>
      <c r="C153" s="13" t="s">
        <v>92</v>
      </c>
      <c r="D153" s="14" t="s">
        <v>112</v>
      </c>
      <c r="E153" s="15">
        <f t="shared" si="22"/>
        <v>694</v>
      </c>
      <c r="F153" s="15">
        <f t="shared" si="23"/>
        <v>629</v>
      </c>
      <c r="G153" s="15">
        <f t="shared" si="24"/>
        <v>320</v>
      </c>
      <c r="H153" s="15">
        <f t="shared" si="25"/>
        <v>232</v>
      </c>
      <c r="I153" s="15">
        <f t="shared" si="26"/>
        <v>16</v>
      </c>
      <c r="J153" s="15">
        <f t="shared" si="27"/>
        <v>126</v>
      </c>
      <c r="K153" s="15">
        <f t="shared" si="28"/>
        <v>669</v>
      </c>
      <c r="L153" s="15">
        <f t="shared" si="29"/>
        <v>25</v>
      </c>
      <c r="M153" s="15">
        <f t="shared" si="30"/>
        <v>336</v>
      </c>
      <c r="N153" s="15">
        <f t="shared" si="30"/>
        <v>358</v>
      </c>
      <c r="O153" s="15">
        <f t="shared" si="31"/>
        <v>552</v>
      </c>
      <c r="P153" s="15">
        <f t="shared" si="32"/>
        <v>142</v>
      </c>
      <c r="Q153" s="14"/>
      <c r="R153" s="14">
        <f>VLOOKUP($A153,'[1]2'!$A$3:$Q$377,5,0)</f>
        <v>318</v>
      </c>
      <c r="S153" s="14">
        <f>VLOOKUP($A153,'[1]2'!$A$3:$Q$377,6,0)</f>
        <v>14</v>
      </c>
      <c r="T153" s="14">
        <f>VLOOKUP($A153,'[1]2'!$A$3:$Q$377,8,0)</f>
        <v>227</v>
      </c>
      <c r="U153" s="14">
        <f>VLOOKUP($A153,'[1]2'!$A$3:$Q$377,9,0)</f>
        <v>110</v>
      </c>
      <c r="V153" s="14">
        <f>VLOOKUP($A153,'[1]2'!$A$3:$Q$377,5,0)+VLOOKUP($A153,'[1]2'!$A$3:$Q$377,6,0)</f>
        <v>332</v>
      </c>
      <c r="W153" s="14">
        <f>VLOOKUP($A153,'[1]2'!$A$3:$Q$377,8,0)+VLOOKUP($A153,'[1]2'!$A$3:$Q$377,9,0)</f>
        <v>337</v>
      </c>
      <c r="X153" s="14">
        <f>VLOOKUP($A153,'[1]2'!$A$3:$Q$377,5,0)+VLOOKUP($A153,'[1]2'!$A$3:$Q$377,8,0)</f>
        <v>545</v>
      </c>
      <c r="Y153" s="14">
        <f>VLOOKUP($A153,'[1]2'!$A$3:$Q$377,6,0)+VLOOKUP($A153,'[1]2'!$A$3:$Q$377,9,0)</f>
        <v>124</v>
      </c>
      <c r="Z153" s="17">
        <f>VLOOKUP($A153,'[1]2'!$A$3:$Q$377,7,0)</f>
        <v>325</v>
      </c>
      <c r="AA153" s="17">
        <f>VLOOKUP($A153,'[1]2'!$A$3:$Q$377,10,0)</f>
        <v>295</v>
      </c>
      <c r="AB153" s="14">
        <f>VLOOKUP($A153,'[1]2'!$A$3:$Q$377,11,0)</f>
        <v>2</v>
      </c>
      <c r="AC153" s="14">
        <f>VLOOKUP($A153,'[1]2'!$A$3:$Q$377,12,0)</f>
        <v>2</v>
      </c>
      <c r="AD153" s="14">
        <f>VLOOKUP($A153,'[1]2'!$A$3:$Q$377,14,0)</f>
        <v>5</v>
      </c>
      <c r="AE153" s="14">
        <f>VLOOKUP($A153,'[1]2'!$A$3:$Q$377,15,0)</f>
        <v>16</v>
      </c>
      <c r="AF153" s="14">
        <f>VLOOKUP($A153,'[1]2'!$A$3:$Q$377,11,0)+VLOOKUP($A153,'[1]2'!$A$3:$Q$377,12,0)</f>
        <v>4</v>
      </c>
      <c r="AG153" s="14">
        <f>VLOOKUP($A153,'[1]2'!$A$3:$Q$377,14,0)+VLOOKUP($A153,'[1]2'!$A$3:$Q$377,15,0)</f>
        <v>21</v>
      </c>
      <c r="AH153" s="14">
        <f>VLOOKUP($A153,'[1]2'!$A$3:$Q$377,11,0)+VLOOKUP($A153,'[1]2'!$A$3:$Q$377,14,0)</f>
        <v>7</v>
      </c>
      <c r="AI153" s="14">
        <f>VLOOKUP($A153,'[1]2'!$A$3:$Q$377,12,0)+VLOOKUP($A153,'[1]2'!$A$3:$Q$377,15,0)</f>
        <v>18</v>
      </c>
      <c r="AJ153" s="17">
        <f>VLOOKUP($A153,'[1]2'!$A$3:$Q$377,13,0)</f>
        <v>2</v>
      </c>
      <c r="AK153" s="17">
        <f>VLOOKUP($A153,'[1]2'!$A$3:$Q$377,16,0)</f>
        <v>7</v>
      </c>
      <c r="AL153" s="18" t="str">
        <f>VLOOKUP($A153,'[1]4'!$A$3:$Q$377,14,0)</f>
        <v/>
      </c>
    </row>
    <row r="154" spans="1:38" ht="13.2">
      <c r="A154" s="11">
        <v>179</v>
      </c>
      <c r="B154" s="12" t="s">
        <v>197</v>
      </c>
      <c r="C154" s="13" t="s">
        <v>92</v>
      </c>
      <c r="D154" s="14" t="s">
        <v>112</v>
      </c>
      <c r="E154" s="15">
        <f t="shared" si="22"/>
        <v>358</v>
      </c>
      <c r="F154" s="15">
        <f t="shared" si="23"/>
        <v>318</v>
      </c>
      <c r="G154" s="15">
        <f t="shared" si="24"/>
        <v>175</v>
      </c>
      <c r="H154" s="15">
        <f t="shared" si="25"/>
        <v>95</v>
      </c>
      <c r="I154" s="15">
        <f t="shared" si="26"/>
        <v>22</v>
      </c>
      <c r="J154" s="15">
        <f t="shared" si="27"/>
        <v>66</v>
      </c>
      <c r="K154" s="15">
        <f t="shared" si="28"/>
        <v>333</v>
      </c>
      <c r="L154" s="15">
        <f t="shared" si="29"/>
        <v>25</v>
      </c>
      <c r="M154" s="15">
        <f t="shared" si="30"/>
        <v>197</v>
      </c>
      <c r="N154" s="15">
        <f t="shared" si="30"/>
        <v>161</v>
      </c>
      <c r="O154" s="15">
        <f t="shared" si="31"/>
        <v>270</v>
      </c>
      <c r="P154" s="15">
        <f t="shared" si="32"/>
        <v>88</v>
      </c>
      <c r="Q154" s="14"/>
      <c r="R154" s="14">
        <f>VLOOKUP($A154,'[1]2'!$A$3:$Q$377,5,0)</f>
        <v>172</v>
      </c>
      <c r="S154" s="14">
        <f>VLOOKUP($A154,'[1]2'!$A$3:$Q$377,6,0)</f>
        <v>16</v>
      </c>
      <c r="T154" s="14">
        <f>VLOOKUP($A154,'[1]2'!$A$3:$Q$377,8,0)</f>
        <v>91</v>
      </c>
      <c r="U154" s="14">
        <f>VLOOKUP($A154,'[1]2'!$A$3:$Q$377,9,0)</f>
        <v>54</v>
      </c>
      <c r="V154" s="14">
        <f>VLOOKUP($A154,'[1]2'!$A$3:$Q$377,5,0)+VLOOKUP($A154,'[1]2'!$A$3:$Q$377,6,0)</f>
        <v>188</v>
      </c>
      <c r="W154" s="14">
        <f>VLOOKUP($A154,'[1]2'!$A$3:$Q$377,8,0)+VLOOKUP($A154,'[1]2'!$A$3:$Q$377,9,0)</f>
        <v>145</v>
      </c>
      <c r="X154" s="14">
        <f>VLOOKUP($A154,'[1]2'!$A$3:$Q$377,5,0)+VLOOKUP($A154,'[1]2'!$A$3:$Q$377,8,0)</f>
        <v>263</v>
      </c>
      <c r="Y154" s="14">
        <f>VLOOKUP($A154,'[1]2'!$A$3:$Q$377,6,0)+VLOOKUP($A154,'[1]2'!$A$3:$Q$377,9,0)</f>
        <v>70</v>
      </c>
      <c r="Z154" s="17">
        <f>VLOOKUP($A154,'[1]2'!$A$3:$Q$377,7,0)</f>
        <v>182</v>
      </c>
      <c r="AA154" s="17">
        <f>VLOOKUP($A154,'[1]2'!$A$3:$Q$377,10,0)</f>
        <v>124</v>
      </c>
      <c r="AB154" s="14">
        <f>VLOOKUP($A154,'[1]2'!$A$3:$Q$377,11,0)</f>
        <v>3</v>
      </c>
      <c r="AC154" s="14">
        <f>VLOOKUP($A154,'[1]2'!$A$3:$Q$377,12,0)</f>
        <v>6</v>
      </c>
      <c r="AD154" s="14">
        <f>VLOOKUP($A154,'[1]2'!$A$3:$Q$377,14,0)</f>
        <v>4</v>
      </c>
      <c r="AE154" s="14">
        <f>VLOOKUP($A154,'[1]2'!$A$3:$Q$377,15,0)</f>
        <v>12</v>
      </c>
      <c r="AF154" s="14">
        <f>VLOOKUP($A154,'[1]2'!$A$3:$Q$377,11,0)+VLOOKUP($A154,'[1]2'!$A$3:$Q$377,12,0)</f>
        <v>9</v>
      </c>
      <c r="AG154" s="14">
        <f>VLOOKUP($A154,'[1]2'!$A$3:$Q$377,14,0)+VLOOKUP($A154,'[1]2'!$A$3:$Q$377,15,0)</f>
        <v>16</v>
      </c>
      <c r="AH154" s="14">
        <f>VLOOKUP($A154,'[1]2'!$A$3:$Q$377,11,0)+VLOOKUP($A154,'[1]2'!$A$3:$Q$377,14,0)</f>
        <v>7</v>
      </c>
      <c r="AI154" s="14">
        <f>VLOOKUP($A154,'[1]2'!$A$3:$Q$377,12,0)+VLOOKUP($A154,'[1]2'!$A$3:$Q$377,15,0)</f>
        <v>18</v>
      </c>
      <c r="AJ154" s="17">
        <f>VLOOKUP($A154,'[1]2'!$A$3:$Q$377,13,0)</f>
        <v>5</v>
      </c>
      <c r="AK154" s="17">
        <f>VLOOKUP($A154,'[1]2'!$A$3:$Q$377,16,0)</f>
        <v>7</v>
      </c>
      <c r="AL154" s="18" t="str">
        <f>VLOOKUP($A154,'[1]4'!$A$3:$Q$377,14,0)</f>
        <v/>
      </c>
    </row>
    <row r="155" spans="1:38" ht="13.2">
      <c r="A155" s="11">
        <v>180</v>
      </c>
      <c r="B155" s="12" t="s">
        <v>198</v>
      </c>
      <c r="C155" s="13" t="s">
        <v>92</v>
      </c>
      <c r="D155" s="14" t="s">
        <v>112</v>
      </c>
      <c r="E155" s="15">
        <f t="shared" si="22"/>
        <v>230</v>
      </c>
      <c r="F155" s="15">
        <f t="shared" si="23"/>
        <v>201</v>
      </c>
      <c r="G155" s="15">
        <f t="shared" si="24"/>
        <v>68</v>
      </c>
      <c r="H155" s="15">
        <f t="shared" si="25"/>
        <v>88</v>
      </c>
      <c r="I155" s="15">
        <f t="shared" si="26"/>
        <v>12</v>
      </c>
      <c r="J155" s="15">
        <f t="shared" si="27"/>
        <v>62</v>
      </c>
      <c r="K155" s="15">
        <f t="shared" si="28"/>
        <v>230</v>
      </c>
      <c r="L155" s="15">
        <f t="shared" si="29"/>
        <v>0</v>
      </c>
      <c r="M155" s="15">
        <f t="shared" si="30"/>
        <v>80</v>
      </c>
      <c r="N155" s="15">
        <f t="shared" si="30"/>
        <v>150</v>
      </c>
      <c r="O155" s="15">
        <f t="shared" si="31"/>
        <v>156</v>
      </c>
      <c r="P155" s="15">
        <f t="shared" si="32"/>
        <v>74</v>
      </c>
      <c r="Q155" s="14"/>
      <c r="R155" s="14">
        <f>VLOOKUP($A155,'[1]2'!$A$3:$Q$377,5,0)</f>
        <v>68</v>
      </c>
      <c r="S155" s="14">
        <f>VLOOKUP($A155,'[1]2'!$A$3:$Q$377,6,0)</f>
        <v>12</v>
      </c>
      <c r="T155" s="14">
        <f>VLOOKUP($A155,'[1]2'!$A$3:$Q$377,8,0)</f>
        <v>88</v>
      </c>
      <c r="U155" s="14">
        <f>VLOOKUP($A155,'[1]2'!$A$3:$Q$377,9,0)</f>
        <v>62</v>
      </c>
      <c r="V155" s="14">
        <f>VLOOKUP($A155,'[1]2'!$A$3:$Q$377,5,0)+VLOOKUP($A155,'[1]2'!$A$3:$Q$377,6,0)</f>
        <v>80</v>
      </c>
      <c r="W155" s="14">
        <f>VLOOKUP($A155,'[1]2'!$A$3:$Q$377,8,0)+VLOOKUP($A155,'[1]2'!$A$3:$Q$377,9,0)</f>
        <v>150</v>
      </c>
      <c r="X155" s="14">
        <f>VLOOKUP($A155,'[1]2'!$A$3:$Q$377,5,0)+VLOOKUP($A155,'[1]2'!$A$3:$Q$377,8,0)</f>
        <v>156</v>
      </c>
      <c r="Y155" s="14">
        <f>VLOOKUP($A155,'[1]2'!$A$3:$Q$377,6,0)+VLOOKUP($A155,'[1]2'!$A$3:$Q$377,9,0)</f>
        <v>74</v>
      </c>
      <c r="Z155" s="17">
        <f>VLOOKUP($A155,'[1]2'!$A$3:$Q$377,7,0)</f>
        <v>76</v>
      </c>
      <c r="AA155" s="17">
        <f>VLOOKUP($A155,'[1]2'!$A$3:$Q$377,10,0)</f>
        <v>125</v>
      </c>
      <c r="AB155" s="14">
        <f>VLOOKUP($A155,'[1]2'!$A$3:$Q$377,11,0)</f>
        <v>0</v>
      </c>
      <c r="AC155" s="14">
        <f>VLOOKUP($A155,'[1]2'!$A$3:$Q$377,12,0)</f>
        <v>0</v>
      </c>
      <c r="AD155" s="14">
        <f>VLOOKUP($A155,'[1]2'!$A$3:$Q$377,14,0)</f>
        <v>0</v>
      </c>
      <c r="AE155" s="14">
        <f>VLOOKUP($A155,'[1]2'!$A$3:$Q$377,15,0)</f>
        <v>0</v>
      </c>
      <c r="AF155" s="14">
        <f>VLOOKUP($A155,'[1]2'!$A$3:$Q$377,11,0)+VLOOKUP($A155,'[1]2'!$A$3:$Q$377,12,0)</f>
        <v>0</v>
      </c>
      <c r="AG155" s="14">
        <f>VLOOKUP($A155,'[1]2'!$A$3:$Q$377,14,0)+VLOOKUP($A155,'[1]2'!$A$3:$Q$377,15,0)</f>
        <v>0</v>
      </c>
      <c r="AH155" s="14">
        <f>VLOOKUP($A155,'[1]2'!$A$3:$Q$377,11,0)+VLOOKUP($A155,'[1]2'!$A$3:$Q$377,14,0)</f>
        <v>0</v>
      </c>
      <c r="AI155" s="14">
        <f>VLOOKUP($A155,'[1]2'!$A$3:$Q$377,12,0)+VLOOKUP($A155,'[1]2'!$A$3:$Q$377,15,0)</f>
        <v>0</v>
      </c>
      <c r="AJ155" s="17">
        <f>VLOOKUP($A155,'[1]2'!$A$3:$Q$377,13,0)</f>
        <v>0</v>
      </c>
      <c r="AK155" s="17">
        <f>VLOOKUP($A155,'[1]2'!$A$3:$Q$377,16,0)</f>
        <v>0</v>
      </c>
      <c r="AL155" s="18" t="str">
        <f>VLOOKUP($A155,'[1]4'!$A$3:$Q$377,14,0)</f>
        <v/>
      </c>
    </row>
    <row r="156" spans="1:38" ht="13.2">
      <c r="A156" s="11">
        <v>181</v>
      </c>
      <c r="B156" s="12" t="s">
        <v>199</v>
      </c>
      <c r="C156" s="13" t="s">
        <v>92</v>
      </c>
      <c r="D156" s="14" t="s">
        <v>112</v>
      </c>
      <c r="E156" s="15">
        <f t="shared" si="22"/>
        <v>360</v>
      </c>
      <c r="F156" s="15">
        <f t="shared" si="23"/>
        <v>218</v>
      </c>
      <c r="G156" s="15">
        <f t="shared" si="24"/>
        <v>84</v>
      </c>
      <c r="H156" s="15">
        <f t="shared" si="25"/>
        <v>83</v>
      </c>
      <c r="I156" s="15">
        <f t="shared" si="26"/>
        <v>59</v>
      </c>
      <c r="J156" s="15">
        <f t="shared" si="27"/>
        <v>134</v>
      </c>
      <c r="K156" s="15">
        <f t="shared" si="28"/>
        <v>259</v>
      </c>
      <c r="L156" s="15">
        <f t="shared" si="29"/>
        <v>101</v>
      </c>
      <c r="M156" s="15">
        <f t="shared" si="30"/>
        <v>143</v>
      </c>
      <c r="N156" s="15">
        <f t="shared" si="30"/>
        <v>217</v>
      </c>
      <c r="O156" s="15">
        <f t="shared" si="31"/>
        <v>167</v>
      </c>
      <c r="P156" s="15">
        <f t="shared" si="32"/>
        <v>193</v>
      </c>
      <c r="Q156" s="14"/>
      <c r="R156" s="14">
        <f>VLOOKUP($A156,'[1]2'!$A$3:$Q$377,5,0)</f>
        <v>80</v>
      </c>
      <c r="S156" s="14">
        <f>VLOOKUP($A156,'[1]2'!$A$3:$Q$377,6,0)</f>
        <v>23</v>
      </c>
      <c r="T156" s="14">
        <f>VLOOKUP($A156,'[1]2'!$A$3:$Q$377,8,0)</f>
        <v>69</v>
      </c>
      <c r="U156" s="14">
        <f>VLOOKUP($A156,'[1]2'!$A$3:$Q$377,9,0)</f>
        <v>87</v>
      </c>
      <c r="V156" s="14">
        <f>VLOOKUP($A156,'[1]2'!$A$3:$Q$377,5,0)+VLOOKUP($A156,'[1]2'!$A$3:$Q$377,6,0)</f>
        <v>103</v>
      </c>
      <c r="W156" s="14">
        <f>VLOOKUP($A156,'[1]2'!$A$3:$Q$377,8,0)+VLOOKUP($A156,'[1]2'!$A$3:$Q$377,9,0)</f>
        <v>156</v>
      </c>
      <c r="X156" s="14">
        <f>VLOOKUP($A156,'[1]2'!$A$3:$Q$377,5,0)+VLOOKUP($A156,'[1]2'!$A$3:$Q$377,8,0)</f>
        <v>149</v>
      </c>
      <c r="Y156" s="14">
        <f>VLOOKUP($A156,'[1]2'!$A$3:$Q$377,6,0)+VLOOKUP($A156,'[1]2'!$A$3:$Q$377,9,0)</f>
        <v>110</v>
      </c>
      <c r="Z156" s="17">
        <f>VLOOKUP($A156,'[1]2'!$A$3:$Q$377,7,0)</f>
        <v>91</v>
      </c>
      <c r="AA156" s="17">
        <f>VLOOKUP($A156,'[1]2'!$A$3:$Q$377,10,0)</f>
        <v>106</v>
      </c>
      <c r="AB156" s="14">
        <f>VLOOKUP($A156,'[1]2'!$A$3:$Q$377,11,0)</f>
        <v>4</v>
      </c>
      <c r="AC156" s="14">
        <f>VLOOKUP($A156,'[1]2'!$A$3:$Q$377,12,0)</f>
        <v>36</v>
      </c>
      <c r="AD156" s="14">
        <f>VLOOKUP($A156,'[1]2'!$A$3:$Q$377,14,0)</f>
        <v>14</v>
      </c>
      <c r="AE156" s="14">
        <f>VLOOKUP($A156,'[1]2'!$A$3:$Q$377,15,0)</f>
        <v>47</v>
      </c>
      <c r="AF156" s="14">
        <f>VLOOKUP($A156,'[1]2'!$A$3:$Q$377,11,0)+VLOOKUP($A156,'[1]2'!$A$3:$Q$377,12,0)</f>
        <v>40</v>
      </c>
      <c r="AG156" s="14">
        <f>VLOOKUP($A156,'[1]2'!$A$3:$Q$377,14,0)+VLOOKUP($A156,'[1]2'!$A$3:$Q$377,15,0)</f>
        <v>61</v>
      </c>
      <c r="AH156" s="14">
        <f>VLOOKUP($A156,'[1]2'!$A$3:$Q$377,11,0)+VLOOKUP($A156,'[1]2'!$A$3:$Q$377,14,0)</f>
        <v>18</v>
      </c>
      <c r="AI156" s="14">
        <f>VLOOKUP($A156,'[1]2'!$A$3:$Q$377,12,0)+VLOOKUP($A156,'[1]2'!$A$3:$Q$377,15,0)</f>
        <v>83</v>
      </c>
      <c r="AJ156" s="17">
        <f>VLOOKUP($A156,'[1]2'!$A$3:$Q$377,13,0)</f>
        <v>4</v>
      </c>
      <c r="AK156" s="17">
        <f>VLOOKUP($A156,'[1]2'!$A$3:$Q$377,16,0)</f>
        <v>17</v>
      </c>
      <c r="AL156" s="18" t="str">
        <f>VLOOKUP($A156,'[1]4'!$A$3:$Q$377,14,0)</f>
        <v/>
      </c>
    </row>
    <row r="157" spans="1:38" ht="13.2">
      <c r="A157" s="11">
        <v>183</v>
      </c>
      <c r="B157" s="12" t="s">
        <v>200</v>
      </c>
      <c r="C157" s="13" t="s">
        <v>73</v>
      </c>
      <c r="D157" s="14" t="s">
        <v>201</v>
      </c>
      <c r="E157" s="15">
        <f t="shared" si="22"/>
        <v>37973</v>
      </c>
      <c r="F157" s="15">
        <f t="shared" si="23"/>
        <v>28061</v>
      </c>
      <c r="G157" s="15">
        <f t="shared" si="24"/>
        <v>6414</v>
      </c>
      <c r="H157" s="15">
        <f t="shared" si="25"/>
        <v>10814</v>
      </c>
      <c r="I157" s="15">
        <f t="shared" si="26"/>
        <v>2620</v>
      </c>
      <c r="J157" s="15">
        <f t="shared" si="27"/>
        <v>18125</v>
      </c>
      <c r="K157" s="15">
        <f t="shared" si="28"/>
        <v>33892</v>
      </c>
      <c r="L157" s="15">
        <f t="shared" si="29"/>
        <v>4081</v>
      </c>
      <c r="M157" s="15">
        <f t="shared" si="30"/>
        <v>9034</v>
      </c>
      <c r="N157" s="15">
        <f t="shared" si="30"/>
        <v>28939</v>
      </c>
      <c r="O157" s="15">
        <f t="shared" si="31"/>
        <v>17228</v>
      </c>
      <c r="P157" s="15">
        <f t="shared" si="32"/>
        <v>20745</v>
      </c>
      <c r="Q157" s="14"/>
      <c r="R157" s="14">
        <f>VLOOKUP($A157,'[1]2'!$A$3:$Q$377,5,0)</f>
        <v>6025</v>
      </c>
      <c r="S157" s="14">
        <f>VLOOKUP($A157,'[1]2'!$A$3:$Q$377,6,0)</f>
        <v>1539</v>
      </c>
      <c r="T157" s="14">
        <f>VLOOKUP($A157,'[1]2'!$A$3:$Q$377,8,0)</f>
        <v>10066</v>
      </c>
      <c r="U157" s="14">
        <f>VLOOKUP($A157,'[1]2'!$A$3:$Q$377,9,0)</f>
        <v>16262</v>
      </c>
      <c r="V157" s="14">
        <f>VLOOKUP($A157,'[1]2'!$A$3:$Q$377,5,0)+VLOOKUP($A157,'[1]2'!$A$3:$Q$377,6,0)</f>
        <v>7564</v>
      </c>
      <c r="W157" s="14">
        <f>VLOOKUP($A157,'[1]2'!$A$3:$Q$377,8,0)+VLOOKUP($A157,'[1]2'!$A$3:$Q$377,9,0)</f>
        <v>26328</v>
      </c>
      <c r="X157" s="14">
        <f>VLOOKUP($A157,'[1]2'!$A$3:$Q$377,5,0)+VLOOKUP($A157,'[1]2'!$A$3:$Q$377,8,0)</f>
        <v>16091</v>
      </c>
      <c r="Y157" s="14">
        <f>VLOOKUP($A157,'[1]2'!$A$3:$Q$377,6,0)+VLOOKUP($A157,'[1]2'!$A$3:$Q$377,9,0)</f>
        <v>17801</v>
      </c>
      <c r="Z157" s="17">
        <f>VLOOKUP($A157,'[1]2'!$A$3:$Q$377,7,0)</f>
        <v>6876</v>
      </c>
      <c r="AA157" s="17">
        <f>VLOOKUP($A157,'[1]2'!$A$3:$Q$377,10,0)</f>
        <v>18573</v>
      </c>
      <c r="AB157" s="14">
        <f>VLOOKUP($A157,'[1]2'!$A$3:$Q$377,11,0)</f>
        <v>389</v>
      </c>
      <c r="AC157" s="14">
        <f>VLOOKUP($A157,'[1]2'!$A$3:$Q$377,12,0)</f>
        <v>1081</v>
      </c>
      <c r="AD157" s="14">
        <f>VLOOKUP($A157,'[1]2'!$A$3:$Q$377,14,0)</f>
        <v>748</v>
      </c>
      <c r="AE157" s="14">
        <f>VLOOKUP($A157,'[1]2'!$A$3:$Q$377,15,0)</f>
        <v>1863</v>
      </c>
      <c r="AF157" s="14">
        <f>VLOOKUP($A157,'[1]2'!$A$3:$Q$377,11,0)+VLOOKUP($A157,'[1]2'!$A$3:$Q$377,12,0)</f>
        <v>1470</v>
      </c>
      <c r="AG157" s="14">
        <f>VLOOKUP($A157,'[1]2'!$A$3:$Q$377,14,0)+VLOOKUP($A157,'[1]2'!$A$3:$Q$377,15,0)</f>
        <v>2611</v>
      </c>
      <c r="AH157" s="14">
        <f>VLOOKUP($A157,'[1]2'!$A$3:$Q$377,11,0)+VLOOKUP($A157,'[1]2'!$A$3:$Q$377,14,0)</f>
        <v>1137</v>
      </c>
      <c r="AI157" s="14">
        <f>VLOOKUP($A157,'[1]2'!$A$3:$Q$377,12,0)+VLOOKUP($A157,'[1]2'!$A$3:$Q$377,15,0)</f>
        <v>2944</v>
      </c>
      <c r="AJ157" s="17">
        <f>VLOOKUP($A157,'[1]2'!$A$3:$Q$377,13,0)</f>
        <v>906</v>
      </c>
      <c r="AK157" s="17">
        <f>VLOOKUP($A157,'[1]2'!$A$3:$Q$377,16,0)</f>
        <v>1706</v>
      </c>
      <c r="AL157" s="18" t="str">
        <f>VLOOKUP($A157,'[1]4'!$A$3:$Q$377,14,0)</f>
        <v/>
      </c>
    </row>
    <row r="158" spans="1:38" ht="13.2">
      <c r="A158" s="11">
        <v>184</v>
      </c>
      <c r="B158" s="12" t="s">
        <v>202</v>
      </c>
      <c r="C158" s="13" t="s">
        <v>73</v>
      </c>
      <c r="D158" s="14" t="s">
        <v>201</v>
      </c>
      <c r="E158" s="15">
        <f t="shared" si="22"/>
        <v>11990</v>
      </c>
      <c r="F158" s="15">
        <f t="shared" si="23"/>
        <v>9068</v>
      </c>
      <c r="G158" s="15">
        <f t="shared" si="24"/>
        <v>1903</v>
      </c>
      <c r="H158" s="15">
        <f t="shared" si="25"/>
        <v>3694</v>
      </c>
      <c r="I158" s="15">
        <f t="shared" si="26"/>
        <v>701</v>
      </c>
      <c r="J158" s="15">
        <f t="shared" si="27"/>
        <v>5692</v>
      </c>
      <c r="K158" s="15">
        <f t="shared" si="28"/>
        <v>11395</v>
      </c>
      <c r="L158" s="15">
        <f t="shared" si="29"/>
        <v>595</v>
      </c>
      <c r="M158" s="15">
        <f t="shared" si="30"/>
        <v>2604</v>
      </c>
      <c r="N158" s="15">
        <f t="shared" si="30"/>
        <v>9386</v>
      </c>
      <c r="O158" s="15">
        <f t="shared" si="31"/>
        <v>5597</v>
      </c>
      <c r="P158" s="15">
        <f t="shared" si="32"/>
        <v>6393</v>
      </c>
      <c r="Q158" s="14"/>
      <c r="R158" s="14">
        <f>VLOOKUP($A158,'[1]2'!$A$3:$Q$377,5,0)</f>
        <v>1868</v>
      </c>
      <c r="S158" s="14">
        <f>VLOOKUP($A158,'[1]2'!$A$3:$Q$377,6,0)</f>
        <v>559</v>
      </c>
      <c r="T158" s="14">
        <f>VLOOKUP($A158,'[1]2'!$A$3:$Q$377,8,0)</f>
        <v>3672</v>
      </c>
      <c r="U158" s="14">
        <f>VLOOKUP($A158,'[1]2'!$A$3:$Q$377,9,0)</f>
        <v>5296</v>
      </c>
      <c r="V158" s="14">
        <f>VLOOKUP($A158,'[1]2'!$A$3:$Q$377,5,0)+VLOOKUP($A158,'[1]2'!$A$3:$Q$377,6,0)</f>
        <v>2427</v>
      </c>
      <c r="W158" s="14">
        <f>VLOOKUP($A158,'[1]2'!$A$3:$Q$377,8,0)+VLOOKUP($A158,'[1]2'!$A$3:$Q$377,9,0)</f>
        <v>8968</v>
      </c>
      <c r="X158" s="14">
        <f>VLOOKUP($A158,'[1]2'!$A$3:$Q$377,5,0)+VLOOKUP($A158,'[1]2'!$A$3:$Q$377,8,0)</f>
        <v>5540</v>
      </c>
      <c r="Y158" s="14">
        <f>VLOOKUP($A158,'[1]2'!$A$3:$Q$377,6,0)+VLOOKUP($A158,'[1]2'!$A$3:$Q$377,9,0)</f>
        <v>5855</v>
      </c>
      <c r="Z158" s="17">
        <f>VLOOKUP($A158,'[1]2'!$A$3:$Q$377,7,0)</f>
        <v>2191</v>
      </c>
      <c r="AA158" s="17">
        <f>VLOOKUP($A158,'[1]2'!$A$3:$Q$377,10,0)</f>
        <v>6762</v>
      </c>
      <c r="AB158" s="14">
        <f>VLOOKUP($A158,'[1]2'!$A$3:$Q$377,11,0)</f>
        <v>35</v>
      </c>
      <c r="AC158" s="14">
        <f>VLOOKUP($A158,'[1]2'!$A$3:$Q$377,12,0)</f>
        <v>142</v>
      </c>
      <c r="AD158" s="14">
        <f>VLOOKUP($A158,'[1]2'!$A$3:$Q$377,14,0)</f>
        <v>22</v>
      </c>
      <c r="AE158" s="14">
        <f>VLOOKUP($A158,'[1]2'!$A$3:$Q$377,15,0)</f>
        <v>396</v>
      </c>
      <c r="AF158" s="14">
        <f>VLOOKUP($A158,'[1]2'!$A$3:$Q$377,11,0)+VLOOKUP($A158,'[1]2'!$A$3:$Q$377,12,0)</f>
        <v>177</v>
      </c>
      <c r="AG158" s="14">
        <f>VLOOKUP($A158,'[1]2'!$A$3:$Q$377,14,0)+VLOOKUP($A158,'[1]2'!$A$3:$Q$377,15,0)</f>
        <v>418</v>
      </c>
      <c r="AH158" s="14">
        <f>VLOOKUP($A158,'[1]2'!$A$3:$Q$377,11,0)+VLOOKUP($A158,'[1]2'!$A$3:$Q$377,14,0)</f>
        <v>57</v>
      </c>
      <c r="AI158" s="14">
        <f>VLOOKUP($A158,'[1]2'!$A$3:$Q$377,12,0)+VLOOKUP($A158,'[1]2'!$A$3:$Q$377,15,0)</f>
        <v>538</v>
      </c>
      <c r="AJ158" s="17">
        <f>VLOOKUP($A158,'[1]2'!$A$3:$Q$377,13,0)</f>
        <v>41</v>
      </c>
      <c r="AK158" s="17">
        <f>VLOOKUP($A158,'[1]2'!$A$3:$Q$377,16,0)</f>
        <v>74</v>
      </c>
      <c r="AL158" s="18" t="str">
        <f>VLOOKUP($A158,'[1]4'!$A$3:$Q$377,14,0)</f>
        <v/>
      </c>
    </row>
    <row r="159" spans="1:38" ht="13.2">
      <c r="A159" s="11">
        <v>185</v>
      </c>
      <c r="B159" s="12" t="s">
        <v>203</v>
      </c>
      <c r="C159" s="13" t="s">
        <v>73</v>
      </c>
      <c r="D159" s="14" t="s">
        <v>201</v>
      </c>
      <c r="E159" s="15">
        <f t="shared" si="22"/>
        <v>13536</v>
      </c>
      <c r="F159" s="15">
        <f t="shared" si="23"/>
        <v>9248</v>
      </c>
      <c r="G159" s="15">
        <f t="shared" si="24"/>
        <v>2450</v>
      </c>
      <c r="H159" s="15">
        <f t="shared" si="25"/>
        <v>3486</v>
      </c>
      <c r="I159" s="15">
        <f t="shared" si="26"/>
        <v>977</v>
      </c>
      <c r="J159" s="15">
        <f t="shared" si="27"/>
        <v>6623</v>
      </c>
      <c r="K159" s="15">
        <f t="shared" si="28"/>
        <v>12444</v>
      </c>
      <c r="L159" s="15">
        <f t="shared" si="29"/>
        <v>1092</v>
      </c>
      <c r="M159" s="15">
        <f t="shared" si="30"/>
        <v>3427</v>
      </c>
      <c r="N159" s="15">
        <f t="shared" si="30"/>
        <v>10109</v>
      </c>
      <c r="O159" s="15">
        <f t="shared" si="31"/>
        <v>5936</v>
      </c>
      <c r="P159" s="15">
        <f t="shared" si="32"/>
        <v>7600</v>
      </c>
      <c r="Q159" s="14"/>
      <c r="R159" s="14">
        <f>VLOOKUP($A159,'[1]2'!$A$3:$Q$377,5,0)</f>
        <v>2394</v>
      </c>
      <c r="S159" s="14">
        <f>VLOOKUP($A159,'[1]2'!$A$3:$Q$377,6,0)</f>
        <v>657</v>
      </c>
      <c r="T159" s="14">
        <f>VLOOKUP($A159,'[1]2'!$A$3:$Q$377,8,0)</f>
        <v>3472</v>
      </c>
      <c r="U159" s="14">
        <f>VLOOKUP($A159,'[1]2'!$A$3:$Q$377,9,0)</f>
        <v>5921</v>
      </c>
      <c r="V159" s="14">
        <f>VLOOKUP($A159,'[1]2'!$A$3:$Q$377,5,0)+VLOOKUP($A159,'[1]2'!$A$3:$Q$377,6,0)</f>
        <v>3051</v>
      </c>
      <c r="W159" s="14">
        <f>VLOOKUP($A159,'[1]2'!$A$3:$Q$377,8,0)+VLOOKUP($A159,'[1]2'!$A$3:$Q$377,9,0)</f>
        <v>9393</v>
      </c>
      <c r="X159" s="14">
        <f>VLOOKUP($A159,'[1]2'!$A$3:$Q$377,5,0)+VLOOKUP($A159,'[1]2'!$A$3:$Q$377,8,0)</f>
        <v>5866</v>
      </c>
      <c r="Y159" s="14">
        <f>VLOOKUP($A159,'[1]2'!$A$3:$Q$377,6,0)+VLOOKUP($A159,'[1]2'!$A$3:$Q$377,9,0)</f>
        <v>6578</v>
      </c>
      <c r="Z159" s="17">
        <f>VLOOKUP($A159,'[1]2'!$A$3:$Q$377,7,0)</f>
        <v>2642</v>
      </c>
      <c r="AA159" s="17">
        <f>VLOOKUP($A159,'[1]2'!$A$3:$Q$377,10,0)</f>
        <v>6485</v>
      </c>
      <c r="AB159" s="14">
        <f>VLOOKUP($A159,'[1]2'!$A$3:$Q$377,11,0)</f>
        <v>56</v>
      </c>
      <c r="AC159" s="14">
        <f>VLOOKUP($A159,'[1]2'!$A$3:$Q$377,12,0)</f>
        <v>320</v>
      </c>
      <c r="AD159" s="14">
        <f>VLOOKUP($A159,'[1]2'!$A$3:$Q$377,14,0)</f>
        <v>14</v>
      </c>
      <c r="AE159" s="14">
        <f>VLOOKUP($A159,'[1]2'!$A$3:$Q$377,15,0)</f>
        <v>702</v>
      </c>
      <c r="AF159" s="14">
        <f>VLOOKUP($A159,'[1]2'!$A$3:$Q$377,11,0)+VLOOKUP($A159,'[1]2'!$A$3:$Q$377,12,0)</f>
        <v>376</v>
      </c>
      <c r="AG159" s="14">
        <f>VLOOKUP($A159,'[1]2'!$A$3:$Q$377,14,0)+VLOOKUP($A159,'[1]2'!$A$3:$Q$377,15,0)</f>
        <v>716</v>
      </c>
      <c r="AH159" s="14">
        <f>VLOOKUP($A159,'[1]2'!$A$3:$Q$377,11,0)+VLOOKUP($A159,'[1]2'!$A$3:$Q$377,14,0)</f>
        <v>70</v>
      </c>
      <c r="AI159" s="14">
        <f>VLOOKUP($A159,'[1]2'!$A$3:$Q$377,12,0)+VLOOKUP($A159,'[1]2'!$A$3:$Q$377,15,0)</f>
        <v>1022</v>
      </c>
      <c r="AJ159" s="17">
        <f>VLOOKUP($A159,'[1]2'!$A$3:$Q$377,13,0)</f>
        <v>88</v>
      </c>
      <c r="AK159" s="17">
        <f>VLOOKUP($A159,'[1]2'!$A$3:$Q$377,16,0)</f>
        <v>33</v>
      </c>
      <c r="AL159" s="18" t="str">
        <f>VLOOKUP($A159,'[1]4'!$A$3:$Q$377,14,0)</f>
        <v/>
      </c>
    </row>
    <row r="160" spans="1:38" ht="13.2">
      <c r="A160" s="11">
        <v>186</v>
      </c>
      <c r="B160" s="12" t="s">
        <v>204</v>
      </c>
      <c r="C160" s="13" t="s">
        <v>73</v>
      </c>
      <c r="D160" s="14" t="s">
        <v>201</v>
      </c>
      <c r="E160" s="15">
        <f t="shared" si="22"/>
        <v>9633</v>
      </c>
      <c r="F160" s="15">
        <f t="shared" si="23"/>
        <v>7539</v>
      </c>
      <c r="G160" s="15">
        <f t="shared" si="24"/>
        <v>1983</v>
      </c>
      <c r="H160" s="15">
        <f t="shared" si="25"/>
        <v>2925</v>
      </c>
      <c r="I160" s="15">
        <f t="shared" si="26"/>
        <v>420</v>
      </c>
      <c r="J160" s="15">
        <f t="shared" si="27"/>
        <v>4305</v>
      </c>
      <c r="K160" s="15">
        <f t="shared" si="28"/>
        <v>9203</v>
      </c>
      <c r="L160" s="15">
        <f t="shared" si="29"/>
        <v>430</v>
      </c>
      <c r="M160" s="15">
        <f t="shared" si="30"/>
        <v>2403</v>
      </c>
      <c r="N160" s="15">
        <f t="shared" si="30"/>
        <v>7230</v>
      </c>
      <c r="O160" s="15">
        <f t="shared" si="31"/>
        <v>4908</v>
      </c>
      <c r="P160" s="15">
        <f t="shared" si="32"/>
        <v>4725</v>
      </c>
      <c r="Q160" s="14"/>
      <c r="R160" s="14">
        <f>VLOOKUP($A160,'[1]2'!$A$3:$Q$377,5,0)</f>
        <v>1913</v>
      </c>
      <c r="S160" s="14">
        <f>VLOOKUP($A160,'[1]2'!$A$3:$Q$377,6,0)</f>
        <v>355</v>
      </c>
      <c r="T160" s="14">
        <f>VLOOKUP($A160,'[1]2'!$A$3:$Q$377,8,0)</f>
        <v>2830</v>
      </c>
      <c r="U160" s="14">
        <f>VLOOKUP($A160,'[1]2'!$A$3:$Q$377,9,0)</f>
        <v>4105</v>
      </c>
      <c r="V160" s="14">
        <f>VLOOKUP($A160,'[1]2'!$A$3:$Q$377,5,0)+VLOOKUP($A160,'[1]2'!$A$3:$Q$377,6,0)</f>
        <v>2268</v>
      </c>
      <c r="W160" s="14">
        <f>VLOOKUP($A160,'[1]2'!$A$3:$Q$377,8,0)+VLOOKUP($A160,'[1]2'!$A$3:$Q$377,9,0)</f>
        <v>6935</v>
      </c>
      <c r="X160" s="14">
        <f>VLOOKUP($A160,'[1]2'!$A$3:$Q$377,5,0)+VLOOKUP($A160,'[1]2'!$A$3:$Q$377,8,0)</f>
        <v>4743</v>
      </c>
      <c r="Y160" s="14">
        <f>VLOOKUP($A160,'[1]2'!$A$3:$Q$377,6,0)+VLOOKUP($A160,'[1]2'!$A$3:$Q$377,9,0)</f>
        <v>4460</v>
      </c>
      <c r="Z160" s="17">
        <f>VLOOKUP($A160,'[1]2'!$A$3:$Q$377,7,0)</f>
        <v>2110</v>
      </c>
      <c r="AA160" s="17">
        <f>VLOOKUP($A160,'[1]2'!$A$3:$Q$377,10,0)</f>
        <v>5147</v>
      </c>
      <c r="AB160" s="14">
        <f>VLOOKUP($A160,'[1]2'!$A$3:$Q$377,11,0)</f>
        <v>70</v>
      </c>
      <c r="AC160" s="14">
        <f>VLOOKUP($A160,'[1]2'!$A$3:$Q$377,12,0)</f>
        <v>65</v>
      </c>
      <c r="AD160" s="14">
        <f>VLOOKUP($A160,'[1]2'!$A$3:$Q$377,14,0)</f>
        <v>95</v>
      </c>
      <c r="AE160" s="14">
        <f>VLOOKUP($A160,'[1]2'!$A$3:$Q$377,15,0)</f>
        <v>200</v>
      </c>
      <c r="AF160" s="14">
        <f>VLOOKUP($A160,'[1]2'!$A$3:$Q$377,11,0)+VLOOKUP($A160,'[1]2'!$A$3:$Q$377,12,0)</f>
        <v>135</v>
      </c>
      <c r="AG160" s="14">
        <f>VLOOKUP($A160,'[1]2'!$A$3:$Q$377,14,0)+VLOOKUP($A160,'[1]2'!$A$3:$Q$377,15,0)</f>
        <v>295</v>
      </c>
      <c r="AH160" s="14">
        <f>VLOOKUP($A160,'[1]2'!$A$3:$Q$377,11,0)+VLOOKUP($A160,'[1]2'!$A$3:$Q$377,14,0)</f>
        <v>165</v>
      </c>
      <c r="AI160" s="14">
        <f>VLOOKUP($A160,'[1]2'!$A$3:$Q$377,12,0)+VLOOKUP($A160,'[1]2'!$A$3:$Q$377,15,0)</f>
        <v>265</v>
      </c>
      <c r="AJ160" s="17">
        <f>VLOOKUP($A160,'[1]2'!$A$3:$Q$377,13,0)</f>
        <v>108</v>
      </c>
      <c r="AK160" s="17">
        <f>VLOOKUP($A160,'[1]2'!$A$3:$Q$377,16,0)</f>
        <v>174</v>
      </c>
      <c r="AL160" s="18" t="str">
        <f>VLOOKUP($A160,'[1]4'!$A$3:$Q$377,14,0)</f>
        <v/>
      </c>
    </row>
    <row r="161" spans="1:38" ht="13.2">
      <c r="A161" s="11">
        <v>187</v>
      </c>
      <c r="B161" s="12" t="s">
        <v>205</v>
      </c>
      <c r="C161" s="13" t="s">
        <v>73</v>
      </c>
      <c r="D161" s="14" t="s">
        <v>201</v>
      </c>
      <c r="E161" s="15">
        <f t="shared" si="22"/>
        <v>6976</v>
      </c>
      <c r="F161" s="15">
        <f t="shared" si="23"/>
        <v>4607</v>
      </c>
      <c r="G161" s="15">
        <f t="shared" si="24"/>
        <v>879</v>
      </c>
      <c r="H161" s="15">
        <f t="shared" si="25"/>
        <v>1676</v>
      </c>
      <c r="I161" s="15">
        <f t="shared" si="26"/>
        <v>392</v>
      </c>
      <c r="J161" s="15">
        <f t="shared" si="27"/>
        <v>4029</v>
      </c>
      <c r="K161" s="15">
        <f t="shared" si="28"/>
        <v>6976</v>
      </c>
      <c r="L161" s="15">
        <f t="shared" si="29"/>
        <v>0</v>
      </c>
      <c r="M161" s="15">
        <f t="shared" si="30"/>
        <v>1271</v>
      </c>
      <c r="N161" s="15">
        <f t="shared" si="30"/>
        <v>5705</v>
      </c>
      <c r="O161" s="15">
        <f t="shared" si="31"/>
        <v>2555</v>
      </c>
      <c r="P161" s="15">
        <f t="shared" si="32"/>
        <v>4421</v>
      </c>
      <c r="Q161" s="14"/>
      <c r="R161" s="14">
        <f>VLOOKUP($A161,'[1]2'!$A$3:$Q$377,5,0)</f>
        <v>879</v>
      </c>
      <c r="S161" s="14">
        <f>VLOOKUP($A161,'[1]2'!$A$3:$Q$377,6,0)</f>
        <v>392</v>
      </c>
      <c r="T161" s="14">
        <f>VLOOKUP($A161,'[1]2'!$A$3:$Q$377,8,0)</f>
        <v>1676</v>
      </c>
      <c r="U161" s="14">
        <f>VLOOKUP($A161,'[1]2'!$A$3:$Q$377,9,0)</f>
        <v>4029</v>
      </c>
      <c r="V161" s="14">
        <f>VLOOKUP($A161,'[1]2'!$A$3:$Q$377,5,0)+VLOOKUP($A161,'[1]2'!$A$3:$Q$377,6,0)</f>
        <v>1271</v>
      </c>
      <c r="W161" s="14">
        <f>VLOOKUP($A161,'[1]2'!$A$3:$Q$377,8,0)+VLOOKUP($A161,'[1]2'!$A$3:$Q$377,9,0)</f>
        <v>5705</v>
      </c>
      <c r="X161" s="14">
        <f>VLOOKUP($A161,'[1]2'!$A$3:$Q$377,5,0)+VLOOKUP($A161,'[1]2'!$A$3:$Q$377,8,0)</f>
        <v>2555</v>
      </c>
      <c r="Y161" s="14">
        <f>VLOOKUP($A161,'[1]2'!$A$3:$Q$377,6,0)+VLOOKUP($A161,'[1]2'!$A$3:$Q$377,9,0)</f>
        <v>4421</v>
      </c>
      <c r="Z161" s="17">
        <f>VLOOKUP($A161,'[1]2'!$A$3:$Q$377,7,0)</f>
        <v>1020</v>
      </c>
      <c r="AA161" s="17">
        <f>VLOOKUP($A161,'[1]2'!$A$3:$Q$377,10,0)</f>
        <v>3587</v>
      </c>
      <c r="AB161" s="14">
        <f>VLOOKUP($A161,'[1]2'!$A$3:$Q$377,11,0)</f>
        <v>0</v>
      </c>
      <c r="AC161" s="14">
        <f>VLOOKUP($A161,'[1]2'!$A$3:$Q$377,12,0)</f>
        <v>0</v>
      </c>
      <c r="AD161" s="14">
        <f>VLOOKUP($A161,'[1]2'!$A$3:$Q$377,14,0)</f>
        <v>0</v>
      </c>
      <c r="AE161" s="14">
        <f>VLOOKUP($A161,'[1]2'!$A$3:$Q$377,15,0)</f>
        <v>0</v>
      </c>
      <c r="AF161" s="14">
        <f>VLOOKUP($A161,'[1]2'!$A$3:$Q$377,11,0)+VLOOKUP($A161,'[1]2'!$A$3:$Q$377,12,0)</f>
        <v>0</v>
      </c>
      <c r="AG161" s="14">
        <f>VLOOKUP($A161,'[1]2'!$A$3:$Q$377,14,0)+VLOOKUP($A161,'[1]2'!$A$3:$Q$377,15,0)</f>
        <v>0</v>
      </c>
      <c r="AH161" s="14">
        <f>VLOOKUP($A161,'[1]2'!$A$3:$Q$377,11,0)+VLOOKUP($A161,'[1]2'!$A$3:$Q$377,14,0)</f>
        <v>0</v>
      </c>
      <c r="AI161" s="14">
        <f>VLOOKUP($A161,'[1]2'!$A$3:$Q$377,12,0)+VLOOKUP($A161,'[1]2'!$A$3:$Q$377,15,0)</f>
        <v>0</v>
      </c>
      <c r="AJ161" s="17">
        <f>VLOOKUP($A161,'[1]2'!$A$3:$Q$377,13,0)</f>
        <v>0</v>
      </c>
      <c r="AK161" s="17">
        <f>VLOOKUP($A161,'[1]2'!$A$3:$Q$377,16,0)</f>
        <v>0</v>
      </c>
      <c r="AL161" s="18" t="str">
        <f>VLOOKUP($A161,'[1]4'!$A$3:$Q$377,14,0)</f>
        <v/>
      </c>
    </row>
    <row r="162" spans="1:38" ht="13.2">
      <c r="A162" s="11">
        <v>188</v>
      </c>
      <c r="B162" s="12" t="s">
        <v>206</v>
      </c>
      <c r="C162" s="13" t="s">
        <v>73</v>
      </c>
      <c r="D162" s="14" t="s">
        <v>201</v>
      </c>
      <c r="E162" s="15">
        <f t="shared" si="22"/>
        <v>9608.93469</v>
      </c>
      <c r="F162" s="15">
        <f t="shared" si="23"/>
        <v>6151.4169599999996</v>
      </c>
      <c r="G162" s="15">
        <f t="shared" si="24"/>
        <v>1393.3249900000001</v>
      </c>
      <c r="H162" s="15">
        <f t="shared" si="25"/>
        <v>2609.9068400000001</v>
      </c>
      <c r="I162" s="15">
        <f t="shared" si="26"/>
        <v>706.97251000000006</v>
      </c>
      <c r="J162" s="15">
        <f t="shared" si="27"/>
        <v>4898.7303499999998</v>
      </c>
      <c r="K162" s="15">
        <f t="shared" si="28"/>
        <v>7606.8278200000004</v>
      </c>
      <c r="L162" s="15">
        <f t="shared" si="29"/>
        <v>2002.1068700000001</v>
      </c>
      <c r="M162" s="15">
        <f t="shared" si="30"/>
        <v>2100.2975000000001</v>
      </c>
      <c r="N162" s="15">
        <f t="shared" si="30"/>
        <v>7508.6371899999995</v>
      </c>
      <c r="O162" s="15">
        <f t="shared" si="31"/>
        <v>4003.2318300000002</v>
      </c>
      <c r="P162" s="15">
        <f t="shared" si="32"/>
        <v>5605.7028599999994</v>
      </c>
      <c r="Q162" s="14"/>
      <c r="R162" s="14">
        <f>VLOOKUP($A162,'[1]2'!$A$3:$Q$377,5,0)</f>
        <v>1329.50108</v>
      </c>
      <c r="S162" s="14">
        <f>VLOOKUP($A162,'[1]2'!$A$3:$Q$377,6,0)</f>
        <v>330.90240999999997</v>
      </c>
      <c r="T162" s="14">
        <f>VLOOKUP($A162,'[1]2'!$A$3:$Q$377,8,0)</f>
        <v>2450.8380299999999</v>
      </c>
      <c r="U162" s="14">
        <f>VLOOKUP($A162,'[1]2'!$A$3:$Q$377,9,0)</f>
        <v>3495.5862999999999</v>
      </c>
      <c r="V162" s="14">
        <f>VLOOKUP($A162,'[1]2'!$A$3:$Q$377,5,0)+VLOOKUP($A162,'[1]2'!$A$3:$Q$377,6,0)</f>
        <v>1660.4034899999999</v>
      </c>
      <c r="W162" s="14">
        <f>VLOOKUP($A162,'[1]2'!$A$3:$Q$377,8,0)+VLOOKUP($A162,'[1]2'!$A$3:$Q$377,9,0)</f>
        <v>5946.4243299999998</v>
      </c>
      <c r="X162" s="14">
        <f>VLOOKUP($A162,'[1]2'!$A$3:$Q$377,5,0)+VLOOKUP($A162,'[1]2'!$A$3:$Q$377,8,0)</f>
        <v>3780.3391099999999</v>
      </c>
      <c r="Y162" s="14">
        <f>VLOOKUP($A162,'[1]2'!$A$3:$Q$377,6,0)+VLOOKUP($A162,'[1]2'!$A$3:$Q$377,9,0)</f>
        <v>3826.4887100000001</v>
      </c>
      <c r="Z162" s="17">
        <f>VLOOKUP($A162,'[1]2'!$A$3:$Q$377,7,0)</f>
        <v>1479.6040499999999</v>
      </c>
      <c r="AA162" s="17">
        <f>VLOOKUP($A162,'[1]2'!$A$3:$Q$377,10,0)</f>
        <v>4140.92508</v>
      </c>
      <c r="AB162" s="14">
        <f>VLOOKUP($A162,'[1]2'!$A$3:$Q$377,11,0)</f>
        <v>63.823909999999998</v>
      </c>
      <c r="AC162" s="14">
        <f>VLOOKUP($A162,'[1]2'!$A$3:$Q$377,12,0)</f>
        <v>376.07010000000002</v>
      </c>
      <c r="AD162" s="14">
        <f>VLOOKUP($A162,'[1]2'!$A$3:$Q$377,14,0)</f>
        <v>159.06881000000001</v>
      </c>
      <c r="AE162" s="14">
        <f>VLOOKUP($A162,'[1]2'!$A$3:$Q$377,15,0)</f>
        <v>1403.1440500000001</v>
      </c>
      <c r="AF162" s="14">
        <f>VLOOKUP($A162,'[1]2'!$A$3:$Q$377,11,0)+VLOOKUP($A162,'[1]2'!$A$3:$Q$377,12,0)</f>
        <v>439.89401000000004</v>
      </c>
      <c r="AG162" s="14">
        <f>VLOOKUP($A162,'[1]2'!$A$3:$Q$377,14,0)+VLOOKUP($A162,'[1]2'!$A$3:$Q$377,15,0)</f>
        <v>1562.2128600000001</v>
      </c>
      <c r="AH162" s="14">
        <f>VLOOKUP($A162,'[1]2'!$A$3:$Q$377,11,0)+VLOOKUP($A162,'[1]2'!$A$3:$Q$377,14,0)</f>
        <v>222.89272</v>
      </c>
      <c r="AI162" s="14">
        <f>VLOOKUP($A162,'[1]2'!$A$3:$Q$377,12,0)+VLOOKUP($A162,'[1]2'!$A$3:$Q$377,15,0)</f>
        <v>1779.2141500000002</v>
      </c>
      <c r="AJ162" s="17">
        <f>VLOOKUP($A162,'[1]2'!$A$3:$Q$377,13,0)</f>
        <v>111.09319000000001</v>
      </c>
      <c r="AK162" s="17">
        <f>VLOOKUP($A162,'[1]2'!$A$3:$Q$377,16,0)</f>
        <v>419.79464000000002</v>
      </c>
      <c r="AL162" s="18" t="str">
        <f>VLOOKUP($A162,'[1]4'!$A$3:$Q$377,14,0)</f>
        <v>Non-responder</v>
      </c>
    </row>
    <row r="163" spans="1:38" ht="13.2">
      <c r="A163" s="11">
        <v>189</v>
      </c>
      <c r="B163" s="12" t="s">
        <v>207</v>
      </c>
      <c r="C163" s="13" t="s">
        <v>73</v>
      </c>
      <c r="D163" s="14" t="s">
        <v>201</v>
      </c>
      <c r="E163" s="15">
        <f t="shared" si="22"/>
        <v>10340.72709</v>
      </c>
      <c r="F163" s="15">
        <f t="shared" si="23"/>
        <v>7944.2502000000013</v>
      </c>
      <c r="G163" s="15">
        <f t="shared" si="24"/>
        <v>1804.6898800000001</v>
      </c>
      <c r="H163" s="15">
        <f t="shared" si="25"/>
        <v>3368.1058600000001</v>
      </c>
      <c r="I163" s="15">
        <f t="shared" si="26"/>
        <v>555.51371000000006</v>
      </c>
      <c r="J163" s="15">
        <f t="shared" si="27"/>
        <v>4612.4176400000006</v>
      </c>
      <c r="K163" s="15">
        <f t="shared" si="28"/>
        <v>9557.5597799999996</v>
      </c>
      <c r="L163" s="15">
        <f t="shared" si="29"/>
        <v>783.16731000000004</v>
      </c>
      <c r="M163" s="15">
        <f t="shared" si="30"/>
        <v>2360.2035900000001</v>
      </c>
      <c r="N163" s="15">
        <f t="shared" si="30"/>
        <v>7980.5235000000011</v>
      </c>
      <c r="O163" s="15">
        <f t="shared" si="31"/>
        <v>5172.7957400000005</v>
      </c>
      <c r="P163" s="15">
        <f t="shared" si="32"/>
        <v>5167.9313500000007</v>
      </c>
      <c r="Q163" s="14"/>
      <c r="R163" s="14">
        <f>VLOOKUP($A163,'[1]2'!$A$3:$Q$377,5,0)</f>
        <v>1695.72747</v>
      </c>
      <c r="S163" s="14">
        <f>VLOOKUP($A163,'[1]2'!$A$3:$Q$377,6,0)</f>
        <v>480.60205000000002</v>
      </c>
      <c r="T163" s="14">
        <f>VLOOKUP($A163,'[1]2'!$A$3:$Q$377,8,0)</f>
        <v>3167.6928600000001</v>
      </c>
      <c r="U163" s="14">
        <f>VLOOKUP($A163,'[1]2'!$A$3:$Q$377,9,0)</f>
        <v>4213.5374000000002</v>
      </c>
      <c r="V163" s="14">
        <f>VLOOKUP($A163,'[1]2'!$A$3:$Q$377,5,0)+VLOOKUP($A163,'[1]2'!$A$3:$Q$377,6,0)</f>
        <v>2176.3295200000002</v>
      </c>
      <c r="W163" s="14">
        <f>VLOOKUP($A163,'[1]2'!$A$3:$Q$377,8,0)+VLOOKUP($A163,'[1]2'!$A$3:$Q$377,9,0)</f>
        <v>7381.2302600000003</v>
      </c>
      <c r="X163" s="14">
        <f>VLOOKUP($A163,'[1]2'!$A$3:$Q$377,5,0)+VLOOKUP($A163,'[1]2'!$A$3:$Q$377,8,0)</f>
        <v>4863.4203299999999</v>
      </c>
      <c r="Y163" s="14">
        <f>VLOOKUP($A163,'[1]2'!$A$3:$Q$377,6,0)+VLOOKUP($A163,'[1]2'!$A$3:$Q$377,9,0)</f>
        <v>4694.1394500000006</v>
      </c>
      <c r="Z163" s="17">
        <f>VLOOKUP($A163,'[1]2'!$A$3:$Q$377,7,0)</f>
        <v>1943.72306</v>
      </c>
      <c r="AA163" s="17">
        <f>VLOOKUP($A163,'[1]2'!$A$3:$Q$377,10,0)</f>
        <v>5429.1874100000005</v>
      </c>
      <c r="AB163" s="14">
        <f>VLOOKUP($A163,'[1]2'!$A$3:$Q$377,11,0)</f>
        <v>108.96241000000001</v>
      </c>
      <c r="AC163" s="14">
        <f>VLOOKUP($A163,'[1]2'!$A$3:$Q$377,12,0)</f>
        <v>74.911659999999998</v>
      </c>
      <c r="AD163" s="14">
        <f>VLOOKUP($A163,'[1]2'!$A$3:$Q$377,14,0)</f>
        <v>200.41300000000001</v>
      </c>
      <c r="AE163" s="14">
        <f>VLOOKUP($A163,'[1]2'!$A$3:$Q$377,15,0)</f>
        <v>398.88024000000001</v>
      </c>
      <c r="AF163" s="14">
        <f>VLOOKUP($A163,'[1]2'!$A$3:$Q$377,11,0)+VLOOKUP($A163,'[1]2'!$A$3:$Q$377,12,0)</f>
        <v>183.87407000000002</v>
      </c>
      <c r="AG163" s="14">
        <f>VLOOKUP($A163,'[1]2'!$A$3:$Q$377,14,0)+VLOOKUP($A163,'[1]2'!$A$3:$Q$377,15,0)</f>
        <v>599.29323999999997</v>
      </c>
      <c r="AH163" s="14">
        <f>VLOOKUP($A163,'[1]2'!$A$3:$Q$377,11,0)+VLOOKUP($A163,'[1]2'!$A$3:$Q$377,14,0)</f>
        <v>309.37540999999999</v>
      </c>
      <c r="AI163" s="14">
        <f>VLOOKUP($A163,'[1]2'!$A$3:$Q$377,12,0)+VLOOKUP($A163,'[1]2'!$A$3:$Q$377,15,0)</f>
        <v>473.7919</v>
      </c>
      <c r="AJ163" s="17">
        <f>VLOOKUP($A163,'[1]2'!$A$3:$Q$377,13,0)</f>
        <v>153.78479999999999</v>
      </c>
      <c r="AK163" s="17">
        <f>VLOOKUP($A163,'[1]2'!$A$3:$Q$377,16,0)</f>
        <v>417.55493000000001</v>
      </c>
      <c r="AL163" s="18" t="str">
        <f>VLOOKUP($A163,'[1]4'!$A$3:$Q$377,14,0)</f>
        <v>De-receipted</v>
      </c>
    </row>
    <row r="164" spans="1:38" ht="13.2">
      <c r="A164" s="11">
        <v>190</v>
      </c>
      <c r="B164" s="12" t="s">
        <v>208</v>
      </c>
      <c r="C164" s="13" t="s">
        <v>90</v>
      </c>
      <c r="D164" s="14" t="s">
        <v>201</v>
      </c>
      <c r="E164" s="15">
        <f t="shared" si="22"/>
        <v>12331</v>
      </c>
      <c r="F164" s="15">
        <f t="shared" si="23"/>
        <v>8401</v>
      </c>
      <c r="G164" s="15">
        <f t="shared" si="24"/>
        <v>1254</v>
      </c>
      <c r="H164" s="15">
        <f t="shared" si="25"/>
        <v>2632</v>
      </c>
      <c r="I164" s="15">
        <f t="shared" si="26"/>
        <v>891</v>
      </c>
      <c r="J164" s="15">
        <f t="shared" si="27"/>
        <v>7554</v>
      </c>
      <c r="K164" s="15">
        <f t="shared" si="28"/>
        <v>10431</v>
      </c>
      <c r="L164" s="15">
        <f t="shared" si="29"/>
        <v>1900</v>
      </c>
      <c r="M164" s="15">
        <f t="shared" si="30"/>
        <v>2145</v>
      </c>
      <c r="N164" s="15">
        <f t="shared" si="30"/>
        <v>10186</v>
      </c>
      <c r="O164" s="15">
        <f t="shared" si="31"/>
        <v>3886</v>
      </c>
      <c r="P164" s="15">
        <f t="shared" si="32"/>
        <v>8445</v>
      </c>
      <c r="Q164" s="14"/>
      <c r="R164" s="14">
        <f>VLOOKUP($A164,'[1]2'!$A$3:$Q$377,5,0)</f>
        <v>1168</v>
      </c>
      <c r="S164" s="14">
        <f>VLOOKUP($A164,'[1]2'!$A$3:$Q$377,6,0)</f>
        <v>597</v>
      </c>
      <c r="T164" s="14">
        <f>VLOOKUP($A164,'[1]2'!$A$3:$Q$377,8,0)</f>
        <v>2405</v>
      </c>
      <c r="U164" s="14">
        <f>VLOOKUP($A164,'[1]2'!$A$3:$Q$377,9,0)</f>
        <v>6261</v>
      </c>
      <c r="V164" s="14">
        <f>VLOOKUP($A164,'[1]2'!$A$3:$Q$377,5,0)+VLOOKUP($A164,'[1]2'!$A$3:$Q$377,6,0)</f>
        <v>1765</v>
      </c>
      <c r="W164" s="14">
        <f>VLOOKUP($A164,'[1]2'!$A$3:$Q$377,8,0)+VLOOKUP($A164,'[1]2'!$A$3:$Q$377,9,0)</f>
        <v>8666</v>
      </c>
      <c r="X164" s="14">
        <f>VLOOKUP($A164,'[1]2'!$A$3:$Q$377,5,0)+VLOOKUP($A164,'[1]2'!$A$3:$Q$377,8,0)</f>
        <v>3573</v>
      </c>
      <c r="Y164" s="14">
        <f>VLOOKUP($A164,'[1]2'!$A$3:$Q$377,6,0)+VLOOKUP($A164,'[1]2'!$A$3:$Q$377,9,0)</f>
        <v>6858</v>
      </c>
      <c r="Z164" s="17">
        <f>VLOOKUP($A164,'[1]2'!$A$3:$Q$377,7,0)</f>
        <v>1566</v>
      </c>
      <c r="AA164" s="17">
        <f>VLOOKUP($A164,'[1]2'!$A$3:$Q$377,10,0)</f>
        <v>5789</v>
      </c>
      <c r="AB164" s="14">
        <f>VLOOKUP($A164,'[1]2'!$A$3:$Q$377,11,0)</f>
        <v>86</v>
      </c>
      <c r="AC164" s="14">
        <f>VLOOKUP($A164,'[1]2'!$A$3:$Q$377,12,0)</f>
        <v>294</v>
      </c>
      <c r="AD164" s="14">
        <f>VLOOKUP($A164,'[1]2'!$A$3:$Q$377,14,0)</f>
        <v>227</v>
      </c>
      <c r="AE164" s="14">
        <f>VLOOKUP($A164,'[1]2'!$A$3:$Q$377,15,0)</f>
        <v>1293</v>
      </c>
      <c r="AF164" s="14">
        <f>VLOOKUP($A164,'[1]2'!$A$3:$Q$377,11,0)+VLOOKUP($A164,'[1]2'!$A$3:$Q$377,12,0)</f>
        <v>380</v>
      </c>
      <c r="AG164" s="14">
        <f>VLOOKUP($A164,'[1]2'!$A$3:$Q$377,14,0)+VLOOKUP($A164,'[1]2'!$A$3:$Q$377,15,0)</f>
        <v>1520</v>
      </c>
      <c r="AH164" s="14">
        <f>VLOOKUP($A164,'[1]2'!$A$3:$Q$377,11,0)+VLOOKUP($A164,'[1]2'!$A$3:$Q$377,14,0)</f>
        <v>313</v>
      </c>
      <c r="AI164" s="14">
        <f>VLOOKUP($A164,'[1]2'!$A$3:$Q$377,12,0)+VLOOKUP($A164,'[1]2'!$A$3:$Q$377,15,0)</f>
        <v>1587</v>
      </c>
      <c r="AJ164" s="17">
        <f>VLOOKUP($A164,'[1]2'!$A$3:$Q$377,13,0)</f>
        <v>194</v>
      </c>
      <c r="AK164" s="17">
        <f>VLOOKUP($A164,'[1]2'!$A$3:$Q$377,16,0)</f>
        <v>852</v>
      </c>
      <c r="AL164" s="18" t="str">
        <f>VLOOKUP($A164,'[1]4'!$A$3:$Q$377,14,0)</f>
        <v/>
      </c>
    </row>
    <row r="165" spans="1:38" ht="13.2">
      <c r="A165" s="11">
        <v>191</v>
      </c>
      <c r="B165" s="12" t="s">
        <v>209</v>
      </c>
      <c r="C165" s="13" t="s">
        <v>92</v>
      </c>
      <c r="D165" s="14" t="s">
        <v>201</v>
      </c>
      <c r="E165" s="15">
        <f t="shared" si="22"/>
        <v>323</v>
      </c>
      <c r="F165" s="15">
        <f t="shared" si="23"/>
        <v>303</v>
      </c>
      <c r="G165" s="15">
        <f t="shared" si="24"/>
        <v>173</v>
      </c>
      <c r="H165" s="15">
        <f t="shared" si="25"/>
        <v>94</v>
      </c>
      <c r="I165" s="15">
        <f t="shared" si="26"/>
        <v>6</v>
      </c>
      <c r="J165" s="15">
        <f t="shared" si="27"/>
        <v>50</v>
      </c>
      <c r="K165" s="15">
        <f t="shared" si="28"/>
        <v>323</v>
      </c>
      <c r="L165" s="15">
        <f t="shared" si="29"/>
        <v>0</v>
      </c>
      <c r="M165" s="15">
        <f t="shared" si="30"/>
        <v>179</v>
      </c>
      <c r="N165" s="15">
        <f t="shared" si="30"/>
        <v>144</v>
      </c>
      <c r="O165" s="15">
        <f t="shared" si="31"/>
        <v>267</v>
      </c>
      <c r="P165" s="15">
        <f t="shared" si="32"/>
        <v>56</v>
      </c>
      <c r="Q165" s="14"/>
      <c r="R165" s="14">
        <f>VLOOKUP($A165,'[1]2'!$A$3:$Q$377,5,0)</f>
        <v>173</v>
      </c>
      <c r="S165" s="14">
        <f>VLOOKUP($A165,'[1]2'!$A$3:$Q$377,6,0)</f>
        <v>6</v>
      </c>
      <c r="T165" s="14">
        <f>VLOOKUP($A165,'[1]2'!$A$3:$Q$377,8,0)</f>
        <v>94</v>
      </c>
      <c r="U165" s="14">
        <f>VLOOKUP($A165,'[1]2'!$A$3:$Q$377,9,0)</f>
        <v>50</v>
      </c>
      <c r="V165" s="14">
        <f>VLOOKUP($A165,'[1]2'!$A$3:$Q$377,5,0)+VLOOKUP($A165,'[1]2'!$A$3:$Q$377,6,0)</f>
        <v>179</v>
      </c>
      <c r="W165" s="14">
        <f>VLOOKUP($A165,'[1]2'!$A$3:$Q$377,8,0)+VLOOKUP($A165,'[1]2'!$A$3:$Q$377,9,0)</f>
        <v>144</v>
      </c>
      <c r="X165" s="14">
        <f>VLOOKUP($A165,'[1]2'!$A$3:$Q$377,5,0)+VLOOKUP($A165,'[1]2'!$A$3:$Q$377,8,0)</f>
        <v>267</v>
      </c>
      <c r="Y165" s="14">
        <f>VLOOKUP($A165,'[1]2'!$A$3:$Q$377,6,0)+VLOOKUP($A165,'[1]2'!$A$3:$Q$377,9,0)</f>
        <v>56</v>
      </c>
      <c r="Z165" s="17">
        <f>VLOOKUP($A165,'[1]2'!$A$3:$Q$377,7,0)</f>
        <v>177</v>
      </c>
      <c r="AA165" s="17">
        <f>VLOOKUP($A165,'[1]2'!$A$3:$Q$377,10,0)</f>
        <v>126</v>
      </c>
      <c r="AB165" s="14">
        <f>VLOOKUP($A165,'[1]2'!$A$3:$Q$377,11,0)</f>
        <v>0</v>
      </c>
      <c r="AC165" s="14">
        <f>VLOOKUP($A165,'[1]2'!$A$3:$Q$377,12,0)</f>
        <v>0</v>
      </c>
      <c r="AD165" s="14">
        <f>VLOOKUP($A165,'[1]2'!$A$3:$Q$377,14,0)</f>
        <v>0</v>
      </c>
      <c r="AE165" s="14">
        <f>VLOOKUP($A165,'[1]2'!$A$3:$Q$377,15,0)</f>
        <v>0</v>
      </c>
      <c r="AF165" s="14">
        <f>VLOOKUP($A165,'[1]2'!$A$3:$Q$377,11,0)+VLOOKUP($A165,'[1]2'!$A$3:$Q$377,12,0)</f>
        <v>0</v>
      </c>
      <c r="AG165" s="14">
        <f>VLOOKUP($A165,'[1]2'!$A$3:$Q$377,14,0)+VLOOKUP($A165,'[1]2'!$A$3:$Q$377,15,0)</f>
        <v>0</v>
      </c>
      <c r="AH165" s="14">
        <f>VLOOKUP($A165,'[1]2'!$A$3:$Q$377,11,0)+VLOOKUP($A165,'[1]2'!$A$3:$Q$377,14,0)</f>
        <v>0</v>
      </c>
      <c r="AI165" s="14">
        <f>VLOOKUP($A165,'[1]2'!$A$3:$Q$377,12,0)+VLOOKUP($A165,'[1]2'!$A$3:$Q$377,15,0)</f>
        <v>0</v>
      </c>
      <c r="AJ165" s="17">
        <f>VLOOKUP($A165,'[1]2'!$A$3:$Q$377,13,0)</f>
        <v>0</v>
      </c>
      <c r="AK165" s="17">
        <f>VLOOKUP($A165,'[1]2'!$A$3:$Q$377,16,0)</f>
        <v>0</v>
      </c>
      <c r="AL165" s="18" t="str">
        <f>VLOOKUP($A165,'[1]4'!$A$3:$Q$377,14,0)</f>
        <v/>
      </c>
    </row>
    <row r="166" spans="1:38" ht="13.2">
      <c r="A166" s="11">
        <v>194</v>
      </c>
      <c r="B166" s="12" t="s">
        <v>210</v>
      </c>
      <c r="C166" s="13" t="s">
        <v>92</v>
      </c>
      <c r="D166" s="14" t="s">
        <v>201</v>
      </c>
      <c r="E166" s="15">
        <f t="shared" si="22"/>
        <v>173</v>
      </c>
      <c r="F166" s="15">
        <f t="shared" si="23"/>
        <v>149</v>
      </c>
      <c r="G166" s="15">
        <f t="shared" si="24"/>
        <v>82</v>
      </c>
      <c r="H166" s="15">
        <f t="shared" si="25"/>
        <v>38</v>
      </c>
      <c r="I166" s="15">
        <f t="shared" si="26"/>
        <v>17</v>
      </c>
      <c r="J166" s="15">
        <f t="shared" si="27"/>
        <v>36</v>
      </c>
      <c r="K166" s="15">
        <f t="shared" si="28"/>
        <v>143</v>
      </c>
      <c r="L166" s="15">
        <f t="shared" si="29"/>
        <v>30</v>
      </c>
      <c r="M166" s="15">
        <f t="shared" si="30"/>
        <v>99</v>
      </c>
      <c r="N166" s="15">
        <f t="shared" si="30"/>
        <v>74</v>
      </c>
      <c r="O166" s="15">
        <f t="shared" si="31"/>
        <v>120</v>
      </c>
      <c r="P166" s="15">
        <f t="shared" si="32"/>
        <v>53</v>
      </c>
      <c r="Q166" s="14"/>
      <c r="R166" s="14">
        <f>VLOOKUP($A166,'[1]2'!$A$3:$Q$377,5,0)</f>
        <v>74</v>
      </c>
      <c r="S166" s="14">
        <f>VLOOKUP($A166,'[1]2'!$A$3:$Q$377,6,0)</f>
        <v>7</v>
      </c>
      <c r="T166" s="14">
        <f>VLOOKUP($A166,'[1]2'!$A$3:$Q$377,8,0)</f>
        <v>35</v>
      </c>
      <c r="U166" s="14">
        <f>VLOOKUP($A166,'[1]2'!$A$3:$Q$377,9,0)</f>
        <v>27</v>
      </c>
      <c r="V166" s="14">
        <f>VLOOKUP($A166,'[1]2'!$A$3:$Q$377,5,0)+VLOOKUP($A166,'[1]2'!$A$3:$Q$377,6,0)</f>
        <v>81</v>
      </c>
      <c r="W166" s="14">
        <f>VLOOKUP($A166,'[1]2'!$A$3:$Q$377,8,0)+VLOOKUP($A166,'[1]2'!$A$3:$Q$377,9,0)</f>
        <v>62</v>
      </c>
      <c r="X166" s="14">
        <f>VLOOKUP($A166,'[1]2'!$A$3:$Q$377,5,0)+VLOOKUP($A166,'[1]2'!$A$3:$Q$377,8,0)</f>
        <v>109</v>
      </c>
      <c r="Y166" s="14">
        <f>VLOOKUP($A166,'[1]2'!$A$3:$Q$377,6,0)+VLOOKUP($A166,'[1]2'!$A$3:$Q$377,9,0)</f>
        <v>34</v>
      </c>
      <c r="Z166" s="17">
        <f>VLOOKUP($A166,'[1]2'!$A$3:$Q$377,7,0)</f>
        <v>78</v>
      </c>
      <c r="AA166" s="17">
        <f>VLOOKUP($A166,'[1]2'!$A$3:$Q$377,10,0)</f>
        <v>54</v>
      </c>
      <c r="AB166" s="14">
        <f>VLOOKUP($A166,'[1]2'!$A$3:$Q$377,11,0)</f>
        <v>8</v>
      </c>
      <c r="AC166" s="14">
        <f>VLOOKUP($A166,'[1]2'!$A$3:$Q$377,12,0)</f>
        <v>10</v>
      </c>
      <c r="AD166" s="14">
        <f>VLOOKUP($A166,'[1]2'!$A$3:$Q$377,14,0)</f>
        <v>3</v>
      </c>
      <c r="AE166" s="14">
        <f>VLOOKUP($A166,'[1]2'!$A$3:$Q$377,15,0)</f>
        <v>9</v>
      </c>
      <c r="AF166" s="14">
        <f>VLOOKUP($A166,'[1]2'!$A$3:$Q$377,11,0)+VLOOKUP($A166,'[1]2'!$A$3:$Q$377,12,0)</f>
        <v>18</v>
      </c>
      <c r="AG166" s="14">
        <f>VLOOKUP($A166,'[1]2'!$A$3:$Q$377,14,0)+VLOOKUP($A166,'[1]2'!$A$3:$Q$377,15,0)</f>
        <v>12</v>
      </c>
      <c r="AH166" s="14">
        <f>VLOOKUP($A166,'[1]2'!$A$3:$Q$377,11,0)+VLOOKUP($A166,'[1]2'!$A$3:$Q$377,14,0)</f>
        <v>11</v>
      </c>
      <c r="AI166" s="14">
        <f>VLOOKUP($A166,'[1]2'!$A$3:$Q$377,12,0)+VLOOKUP($A166,'[1]2'!$A$3:$Q$377,15,0)</f>
        <v>19</v>
      </c>
      <c r="AJ166" s="17">
        <f>VLOOKUP($A166,'[1]2'!$A$3:$Q$377,13,0)</f>
        <v>11</v>
      </c>
      <c r="AK166" s="17">
        <f>VLOOKUP($A166,'[1]2'!$A$3:$Q$377,16,0)</f>
        <v>6</v>
      </c>
      <c r="AL166" s="18" t="str">
        <f>VLOOKUP($A166,'[1]4'!$A$3:$Q$377,14,0)</f>
        <v/>
      </c>
    </row>
    <row r="167" spans="1:38" ht="13.2">
      <c r="A167" s="11">
        <v>195</v>
      </c>
      <c r="B167" s="12" t="s">
        <v>211</v>
      </c>
      <c r="C167" s="13" t="s">
        <v>92</v>
      </c>
      <c r="D167" s="14" t="s">
        <v>201</v>
      </c>
      <c r="E167" s="15">
        <f t="shared" si="22"/>
        <v>747</v>
      </c>
      <c r="F167" s="15">
        <f t="shared" si="23"/>
        <v>529</v>
      </c>
      <c r="G167" s="15">
        <f t="shared" si="24"/>
        <v>206</v>
      </c>
      <c r="H167" s="15">
        <f t="shared" si="25"/>
        <v>178</v>
      </c>
      <c r="I167" s="15">
        <f t="shared" si="26"/>
        <v>96</v>
      </c>
      <c r="J167" s="15">
        <f t="shared" si="27"/>
        <v>267</v>
      </c>
      <c r="K167" s="15">
        <f t="shared" si="28"/>
        <v>605</v>
      </c>
      <c r="L167" s="15">
        <f t="shared" si="29"/>
        <v>142</v>
      </c>
      <c r="M167" s="15">
        <f t="shared" si="30"/>
        <v>302</v>
      </c>
      <c r="N167" s="15">
        <f t="shared" si="30"/>
        <v>445</v>
      </c>
      <c r="O167" s="15">
        <f t="shared" si="31"/>
        <v>384</v>
      </c>
      <c r="P167" s="15">
        <f t="shared" si="32"/>
        <v>363</v>
      </c>
      <c r="Q167" s="14"/>
      <c r="R167" s="14">
        <f>VLOOKUP($A167,'[1]2'!$A$3:$Q$377,5,0)</f>
        <v>201</v>
      </c>
      <c r="S167" s="14">
        <f>VLOOKUP($A167,'[1]2'!$A$3:$Q$377,6,0)</f>
        <v>43</v>
      </c>
      <c r="T167" s="14">
        <f>VLOOKUP($A167,'[1]2'!$A$3:$Q$377,8,0)</f>
        <v>168</v>
      </c>
      <c r="U167" s="14">
        <f>VLOOKUP($A167,'[1]2'!$A$3:$Q$377,9,0)</f>
        <v>193</v>
      </c>
      <c r="V167" s="14">
        <f>VLOOKUP($A167,'[1]2'!$A$3:$Q$377,5,0)+VLOOKUP($A167,'[1]2'!$A$3:$Q$377,6,0)</f>
        <v>244</v>
      </c>
      <c r="W167" s="14">
        <f>VLOOKUP($A167,'[1]2'!$A$3:$Q$377,8,0)+VLOOKUP($A167,'[1]2'!$A$3:$Q$377,9,0)</f>
        <v>361</v>
      </c>
      <c r="X167" s="14">
        <f>VLOOKUP($A167,'[1]2'!$A$3:$Q$377,5,0)+VLOOKUP($A167,'[1]2'!$A$3:$Q$377,8,0)</f>
        <v>369</v>
      </c>
      <c r="Y167" s="14">
        <f>VLOOKUP($A167,'[1]2'!$A$3:$Q$377,6,0)+VLOOKUP($A167,'[1]2'!$A$3:$Q$377,9,0)</f>
        <v>236</v>
      </c>
      <c r="Z167" s="17">
        <f>VLOOKUP($A167,'[1]2'!$A$3:$Q$377,7,0)</f>
        <v>227</v>
      </c>
      <c r="AA167" s="17">
        <f>VLOOKUP($A167,'[1]2'!$A$3:$Q$377,10,0)</f>
        <v>287</v>
      </c>
      <c r="AB167" s="14">
        <f>VLOOKUP($A167,'[1]2'!$A$3:$Q$377,11,0)</f>
        <v>5</v>
      </c>
      <c r="AC167" s="14">
        <f>VLOOKUP($A167,'[1]2'!$A$3:$Q$377,12,0)</f>
        <v>53</v>
      </c>
      <c r="AD167" s="14">
        <f>VLOOKUP($A167,'[1]2'!$A$3:$Q$377,14,0)</f>
        <v>10</v>
      </c>
      <c r="AE167" s="14">
        <f>VLOOKUP($A167,'[1]2'!$A$3:$Q$377,15,0)</f>
        <v>74</v>
      </c>
      <c r="AF167" s="14">
        <f>VLOOKUP($A167,'[1]2'!$A$3:$Q$377,11,0)+VLOOKUP($A167,'[1]2'!$A$3:$Q$377,12,0)</f>
        <v>58</v>
      </c>
      <c r="AG167" s="14">
        <f>VLOOKUP($A167,'[1]2'!$A$3:$Q$377,14,0)+VLOOKUP($A167,'[1]2'!$A$3:$Q$377,15,0)</f>
        <v>84</v>
      </c>
      <c r="AH167" s="14">
        <f>VLOOKUP($A167,'[1]2'!$A$3:$Q$377,11,0)+VLOOKUP($A167,'[1]2'!$A$3:$Q$377,14,0)</f>
        <v>15</v>
      </c>
      <c r="AI167" s="14">
        <f>VLOOKUP($A167,'[1]2'!$A$3:$Q$377,12,0)+VLOOKUP($A167,'[1]2'!$A$3:$Q$377,15,0)</f>
        <v>127</v>
      </c>
      <c r="AJ167" s="17">
        <f>VLOOKUP($A167,'[1]2'!$A$3:$Q$377,13,0)</f>
        <v>5</v>
      </c>
      <c r="AK167" s="17">
        <f>VLOOKUP($A167,'[1]2'!$A$3:$Q$377,16,0)</f>
        <v>10</v>
      </c>
      <c r="AL167" s="18" t="str">
        <f>VLOOKUP($A167,'[1]4'!$A$3:$Q$377,14,0)</f>
        <v/>
      </c>
    </row>
    <row r="168" spans="1:38" ht="13.2">
      <c r="A168" s="11">
        <v>197</v>
      </c>
      <c r="B168" s="12" t="s">
        <v>212</v>
      </c>
      <c r="C168" s="13" t="s">
        <v>92</v>
      </c>
      <c r="D168" s="14" t="s">
        <v>201</v>
      </c>
      <c r="E168" s="15">
        <f t="shared" si="22"/>
        <v>304</v>
      </c>
      <c r="F168" s="15">
        <f t="shared" si="23"/>
        <v>266</v>
      </c>
      <c r="G168" s="15">
        <f t="shared" si="24"/>
        <v>158</v>
      </c>
      <c r="H168" s="15">
        <f t="shared" si="25"/>
        <v>65</v>
      </c>
      <c r="I168" s="15">
        <f t="shared" si="26"/>
        <v>12</v>
      </c>
      <c r="J168" s="15">
        <f t="shared" si="27"/>
        <v>69</v>
      </c>
      <c r="K168" s="15">
        <f t="shared" si="28"/>
        <v>300</v>
      </c>
      <c r="L168" s="15">
        <f t="shared" si="29"/>
        <v>4</v>
      </c>
      <c r="M168" s="15">
        <f t="shared" si="30"/>
        <v>170</v>
      </c>
      <c r="N168" s="15">
        <f t="shared" si="30"/>
        <v>134</v>
      </c>
      <c r="O168" s="15">
        <f t="shared" si="31"/>
        <v>223</v>
      </c>
      <c r="P168" s="15">
        <f t="shared" si="32"/>
        <v>81</v>
      </c>
      <c r="Q168" s="14"/>
      <c r="R168" s="14">
        <f>VLOOKUP($A168,'[1]2'!$A$3:$Q$377,5,0)</f>
        <v>156</v>
      </c>
      <c r="S168" s="14">
        <f>VLOOKUP($A168,'[1]2'!$A$3:$Q$377,6,0)</f>
        <v>12</v>
      </c>
      <c r="T168" s="14">
        <f>VLOOKUP($A168,'[1]2'!$A$3:$Q$377,8,0)</f>
        <v>65</v>
      </c>
      <c r="U168" s="14">
        <f>VLOOKUP($A168,'[1]2'!$A$3:$Q$377,9,0)</f>
        <v>67</v>
      </c>
      <c r="V168" s="14">
        <f>VLOOKUP($A168,'[1]2'!$A$3:$Q$377,5,0)+VLOOKUP($A168,'[1]2'!$A$3:$Q$377,6,0)</f>
        <v>168</v>
      </c>
      <c r="W168" s="14">
        <f>VLOOKUP($A168,'[1]2'!$A$3:$Q$377,8,0)+VLOOKUP($A168,'[1]2'!$A$3:$Q$377,9,0)</f>
        <v>132</v>
      </c>
      <c r="X168" s="14">
        <f>VLOOKUP($A168,'[1]2'!$A$3:$Q$377,5,0)+VLOOKUP($A168,'[1]2'!$A$3:$Q$377,8,0)</f>
        <v>221</v>
      </c>
      <c r="Y168" s="14">
        <f>VLOOKUP($A168,'[1]2'!$A$3:$Q$377,6,0)+VLOOKUP($A168,'[1]2'!$A$3:$Q$377,9,0)</f>
        <v>79</v>
      </c>
      <c r="Z168" s="17">
        <f>VLOOKUP($A168,'[1]2'!$A$3:$Q$377,7,0)</f>
        <v>161</v>
      </c>
      <c r="AA168" s="17">
        <f>VLOOKUP($A168,'[1]2'!$A$3:$Q$377,10,0)</f>
        <v>102</v>
      </c>
      <c r="AB168" s="14">
        <f>VLOOKUP($A168,'[1]2'!$A$3:$Q$377,11,0)</f>
        <v>2</v>
      </c>
      <c r="AC168" s="14">
        <f>VLOOKUP($A168,'[1]2'!$A$3:$Q$377,12,0)</f>
        <v>0</v>
      </c>
      <c r="AD168" s="14">
        <f>VLOOKUP($A168,'[1]2'!$A$3:$Q$377,14,0)</f>
        <v>0</v>
      </c>
      <c r="AE168" s="14">
        <f>VLOOKUP($A168,'[1]2'!$A$3:$Q$377,15,0)</f>
        <v>2</v>
      </c>
      <c r="AF168" s="14">
        <f>VLOOKUP($A168,'[1]2'!$A$3:$Q$377,11,0)+VLOOKUP($A168,'[1]2'!$A$3:$Q$377,12,0)</f>
        <v>2</v>
      </c>
      <c r="AG168" s="14">
        <f>VLOOKUP($A168,'[1]2'!$A$3:$Q$377,14,0)+VLOOKUP($A168,'[1]2'!$A$3:$Q$377,15,0)</f>
        <v>2</v>
      </c>
      <c r="AH168" s="14">
        <f>VLOOKUP($A168,'[1]2'!$A$3:$Q$377,11,0)+VLOOKUP($A168,'[1]2'!$A$3:$Q$377,14,0)</f>
        <v>2</v>
      </c>
      <c r="AI168" s="14">
        <f>VLOOKUP($A168,'[1]2'!$A$3:$Q$377,12,0)+VLOOKUP($A168,'[1]2'!$A$3:$Q$377,15,0)</f>
        <v>2</v>
      </c>
      <c r="AJ168" s="17">
        <f>VLOOKUP($A168,'[1]2'!$A$3:$Q$377,13,0)</f>
        <v>2</v>
      </c>
      <c r="AK168" s="17">
        <f>VLOOKUP($A168,'[1]2'!$A$3:$Q$377,16,0)</f>
        <v>1</v>
      </c>
      <c r="AL168" s="18" t="str">
        <f>VLOOKUP($A168,'[1]4'!$A$3:$Q$377,14,0)</f>
        <v/>
      </c>
    </row>
    <row r="169" spans="1:38" ht="13.2">
      <c r="A169" s="11">
        <v>198</v>
      </c>
      <c r="B169" s="12" t="s">
        <v>213</v>
      </c>
      <c r="C169" s="13" t="s">
        <v>92</v>
      </c>
      <c r="D169" s="14" t="s">
        <v>201</v>
      </c>
      <c r="E169" s="15">
        <f t="shared" si="22"/>
        <v>252</v>
      </c>
      <c r="F169" s="15">
        <f t="shared" si="23"/>
        <v>221</v>
      </c>
      <c r="G169" s="15">
        <f t="shared" si="24"/>
        <v>76</v>
      </c>
      <c r="H169" s="15">
        <f t="shared" si="25"/>
        <v>86</v>
      </c>
      <c r="I169" s="15">
        <f t="shared" si="26"/>
        <v>16</v>
      </c>
      <c r="J169" s="15">
        <f t="shared" si="27"/>
        <v>74</v>
      </c>
      <c r="K169" s="15">
        <f t="shared" si="28"/>
        <v>227</v>
      </c>
      <c r="L169" s="15">
        <f t="shared" si="29"/>
        <v>25</v>
      </c>
      <c r="M169" s="15">
        <f t="shared" si="30"/>
        <v>92</v>
      </c>
      <c r="N169" s="15">
        <f t="shared" si="30"/>
        <v>160</v>
      </c>
      <c r="O169" s="15">
        <f t="shared" si="31"/>
        <v>162</v>
      </c>
      <c r="P169" s="15">
        <f t="shared" si="32"/>
        <v>90</v>
      </c>
      <c r="Q169" s="14"/>
      <c r="R169" s="14">
        <f>VLOOKUP($A169,'[1]2'!$A$3:$Q$377,5,0)</f>
        <v>67</v>
      </c>
      <c r="S169" s="14">
        <f>VLOOKUP($A169,'[1]2'!$A$3:$Q$377,6,0)</f>
        <v>14</v>
      </c>
      <c r="T169" s="14">
        <f>VLOOKUP($A169,'[1]2'!$A$3:$Q$377,8,0)</f>
        <v>75</v>
      </c>
      <c r="U169" s="14">
        <f>VLOOKUP($A169,'[1]2'!$A$3:$Q$377,9,0)</f>
        <v>71</v>
      </c>
      <c r="V169" s="14">
        <f>VLOOKUP($A169,'[1]2'!$A$3:$Q$377,5,0)+VLOOKUP($A169,'[1]2'!$A$3:$Q$377,6,0)</f>
        <v>81</v>
      </c>
      <c r="W169" s="14">
        <f>VLOOKUP($A169,'[1]2'!$A$3:$Q$377,8,0)+VLOOKUP($A169,'[1]2'!$A$3:$Q$377,9,0)</f>
        <v>146</v>
      </c>
      <c r="X169" s="14">
        <f>VLOOKUP($A169,'[1]2'!$A$3:$Q$377,5,0)+VLOOKUP($A169,'[1]2'!$A$3:$Q$377,8,0)</f>
        <v>142</v>
      </c>
      <c r="Y169" s="14">
        <f>VLOOKUP($A169,'[1]2'!$A$3:$Q$377,6,0)+VLOOKUP($A169,'[1]2'!$A$3:$Q$377,9,0)</f>
        <v>85</v>
      </c>
      <c r="Z169" s="17">
        <f>VLOOKUP($A169,'[1]2'!$A$3:$Q$377,7,0)</f>
        <v>76</v>
      </c>
      <c r="AA169" s="17">
        <f>VLOOKUP($A169,'[1]2'!$A$3:$Q$377,10,0)</f>
        <v>122</v>
      </c>
      <c r="AB169" s="14">
        <f>VLOOKUP($A169,'[1]2'!$A$3:$Q$377,11,0)</f>
        <v>9</v>
      </c>
      <c r="AC169" s="14">
        <f>VLOOKUP($A169,'[1]2'!$A$3:$Q$377,12,0)</f>
        <v>2</v>
      </c>
      <c r="AD169" s="14">
        <f>VLOOKUP($A169,'[1]2'!$A$3:$Q$377,14,0)</f>
        <v>11</v>
      </c>
      <c r="AE169" s="14">
        <f>VLOOKUP($A169,'[1]2'!$A$3:$Q$377,15,0)</f>
        <v>3</v>
      </c>
      <c r="AF169" s="14">
        <f>VLOOKUP($A169,'[1]2'!$A$3:$Q$377,11,0)+VLOOKUP($A169,'[1]2'!$A$3:$Q$377,12,0)</f>
        <v>11</v>
      </c>
      <c r="AG169" s="14">
        <f>VLOOKUP($A169,'[1]2'!$A$3:$Q$377,14,0)+VLOOKUP($A169,'[1]2'!$A$3:$Q$377,15,0)</f>
        <v>14</v>
      </c>
      <c r="AH169" s="14">
        <f>VLOOKUP($A169,'[1]2'!$A$3:$Q$377,11,0)+VLOOKUP($A169,'[1]2'!$A$3:$Q$377,14,0)</f>
        <v>20</v>
      </c>
      <c r="AI169" s="14">
        <f>VLOOKUP($A169,'[1]2'!$A$3:$Q$377,12,0)+VLOOKUP($A169,'[1]2'!$A$3:$Q$377,15,0)</f>
        <v>5</v>
      </c>
      <c r="AJ169" s="17">
        <f>VLOOKUP($A169,'[1]2'!$A$3:$Q$377,13,0)</f>
        <v>10</v>
      </c>
      <c r="AK169" s="17">
        <f>VLOOKUP($A169,'[1]2'!$A$3:$Q$377,16,0)</f>
        <v>13</v>
      </c>
      <c r="AL169" s="18" t="str">
        <f>VLOOKUP($A169,'[1]4'!$A$3:$Q$377,14,0)</f>
        <v/>
      </c>
    </row>
    <row r="170" spans="1:38" ht="13.2">
      <c r="A170" s="11">
        <v>199</v>
      </c>
      <c r="B170" s="12" t="s">
        <v>214</v>
      </c>
      <c r="C170" s="13" t="s">
        <v>92</v>
      </c>
      <c r="D170" s="14" t="s">
        <v>201</v>
      </c>
      <c r="E170" s="15">
        <f t="shared" si="22"/>
        <v>378</v>
      </c>
      <c r="F170" s="15">
        <f t="shared" si="23"/>
        <v>301</v>
      </c>
      <c r="G170" s="15">
        <f t="shared" si="24"/>
        <v>144</v>
      </c>
      <c r="H170" s="15">
        <f t="shared" si="25"/>
        <v>84</v>
      </c>
      <c r="I170" s="15">
        <f t="shared" si="26"/>
        <v>31</v>
      </c>
      <c r="J170" s="15">
        <f t="shared" si="27"/>
        <v>119</v>
      </c>
      <c r="K170" s="15">
        <f t="shared" si="28"/>
        <v>318</v>
      </c>
      <c r="L170" s="15">
        <f t="shared" si="29"/>
        <v>60</v>
      </c>
      <c r="M170" s="15">
        <f t="shared" si="30"/>
        <v>175</v>
      </c>
      <c r="N170" s="15">
        <f t="shared" si="30"/>
        <v>203</v>
      </c>
      <c r="O170" s="15">
        <f t="shared" si="31"/>
        <v>228</v>
      </c>
      <c r="P170" s="15">
        <f t="shared" si="32"/>
        <v>150</v>
      </c>
      <c r="Q170" s="14"/>
      <c r="R170" s="14">
        <f>VLOOKUP($A170,'[1]2'!$A$3:$Q$377,5,0)</f>
        <v>144</v>
      </c>
      <c r="S170" s="14">
        <f>VLOOKUP($A170,'[1]2'!$A$3:$Q$377,6,0)</f>
        <v>13</v>
      </c>
      <c r="T170" s="14">
        <f>VLOOKUP($A170,'[1]2'!$A$3:$Q$377,8,0)</f>
        <v>84</v>
      </c>
      <c r="U170" s="14">
        <f>VLOOKUP($A170,'[1]2'!$A$3:$Q$377,9,0)</f>
        <v>77</v>
      </c>
      <c r="V170" s="14">
        <f>VLOOKUP($A170,'[1]2'!$A$3:$Q$377,5,0)+VLOOKUP($A170,'[1]2'!$A$3:$Q$377,6,0)</f>
        <v>157</v>
      </c>
      <c r="W170" s="14">
        <f>VLOOKUP($A170,'[1]2'!$A$3:$Q$377,8,0)+VLOOKUP($A170,'[1]2'!$A$3:$Q$377,9,0)</f>
        <v>161</v>
      </c>
      <c r="X170" s="14">
        <f>VLOOKUP($A170,'[1]2'!$A$3:$Q$377,5,0)+VLOOKUP($A170,'[1]2'!$A$3:$Q$377,8,0)</f>
        <v>228</v>
      </c>
      <c r="Y170" s="14">
        <f>VLOOKUP($A170,'[1]2'!$A$3:$Q$377,6,0)+VLOOKUP($A170,'[1]2'!$A$3:$Q$377,9,0)</f>
        <v>90</v>
      </c>
      <c r="Z170" s="17">
        <f>VLOOKUP($A170,'[1]2'!$A$3:$Q$377,7,0)</f>
        <v>152</v>
      </c>
      <c r="AA170" s="17">
        <f>VLOOKUP($A170,'[1]2'!$A$3:$Q$377,10,0)</f>
        <v>132</v>
      </c>
      <c r="AB170" s="14">
        <f>VLOOKUP($A170,'[1]2'!$A$3:$Q$377,11,0)</f>
        <v>0</v>
      </c>
      <c r="AC170" s="14">
        <f>VLOOKUP($A170,'[1]2'!$A$3:$Q$377,12,0)</f>
        <v>18</v>
      </c>
      <c r="AD170" s="14">
        <f>VLOOKUP($A170,'[1]2'!$A$3:$Q$377,14,0)</f>
        <v>0</v>
      </c>
      <c r="AE170" s="14">
        <f>VLOOKUP($A170,'[1]2'!$A$3:$Q$377,15,0)</f>
        <v>42</v>
      </c>
      <c r="AF170" s="14">
        <f>VLOOKUP($A170,'[1]2'!$A$3:$Q$377,11,0)+VLOOKUP($A170,'[1]2'!$A$3:$Q$377,12,0)</f>
        <v>18</v>
      </c>
      <c r="AG170" s="14">
        <f>VLOOKUP($A170,'[1]2'!$A$3:$Q$377,14,0)+VLOOKUP($A170,'[1]2'!$A$3:$Q$377,15,0)</f>
        <v>42</v>
      </c>
      <c r="AH170" s="14">
        <f>VLOOKUP($A170,'[1]2'!$A$3:$Q$377,11,0)+VLOOKUP($A170,'[1]2'!$A$3:$Q$377,14,0)</f>
        <v>0</v>
      </c>
      <c r="AI170" s="14">
        <f>VLOOKUP($A170,'[1]2'!$A$3:$Q$377,12,0)+VLOOKUP($A170,'[1]2'!$A$3:$Q$377,15,0)</f>
        <v>60</v>
      </c>
      <c r="AJ170" s="17">
        <f>VLOOKUP($A170,'[1]2'!$A$3:$Q$377,13,0)</f>
        <v>6</v>
      </c>
      <c r="AK170" s="17">
        <f>VLOOKUP($A170,'[1]2'!$A$3:$Q$377,16,0)</f>
        <v>11</v>
      </c>
      <c r="AL170" s="18" t="str">
        <f>VLOOKUP($A170,'[1]4'!$A$3:$Q$377,14,0)</f>
        <v/>
      </c>
    </row>
    <row r="171" spans="1:38" ht="13.2">
      <c r="A171" s="11">
        <v>207</v>
      </c>
      <c r="B171" s="12" t="s">
        <v>215</v>
      </c>
      <c r="C171" s="13" t="s">
        <v>90</v>
      </c>
      <c r="D171" s="14" t="s">
        <v>201</v>
      </c>
      <c r="E171" s="15">
        <f t="shared" si="22"/>
        <v>20004</v>
      </c>
      <c r="F171" s="15">
        <f t="shared" si="23"/>
        <v>14556</v>
      </c>
      <c r="G171" s="15">
        <f t="shared" si="24"/>
        <v>2629</v>
      </c>
      <c r="H171" s="15">
        <f t="shared" si="25"/>
        <v>6711</v>
      </c>
      <c r="I171" s="15">
        <f t="shared" si="26"/>
        <v>1085</v>
      </c>
      <c r="J171" s="15">
        <f t="shared" si="27"/>
        <v>9579</v>
      </c>
      <c r="K171" s="15">
        <f t="shared" si="28"/>
        <v>17224</v>
      </c>
      <c r="L171" s="15">
        <f t="shared" si="29"/>
        <v>2780</v>
      </c>
      <c r="M171" s="15">
        <f t="shared" si="30"/>
        <v>3714</v>
      </c>
      <c r="N171" s="15">
        <f t="shared" si="30"/>
        <v>16290</v>
      </c>
      <c r="O171" s="15">
        <f t="shared" si="31"/>
        <v>9340</v>
      </c>
      <c r="P171" s="15">
        <f t="shared" si="32"/>
        <v>10664</v>
      </c>
      <c r="Q171" s="14"/>
      <c r="R171" s="14">
        <f>VLOOKUP($A171,'[1]2'!$A$3:$Q$377,5,0)</f>
        <v>2420</v>
      </c>
      <c r="S171" s="14">
        <f>VLOOKUP($A171,'[1]2'!$A$3:$Q$377,6,0)</f>
        <v>822</v>
      </c>
      <c r="T171" s="14">
        <f>VLOOKUP($A171,'[1]2'!$A$3:$Q$377,8,0)</f>
        <v>6043</v>
      </c>
      <c r="U171" s="14">
        <f>VLOOKUP($A171,'[1]2'!$A$3:$Q$377,9,0)</f>
        <v>7939</v>
      </c>
      <c r="V171" s="14">
        <f>VLOOKUP($A171,'[1]2'!$A$3:$Q$377,5,0)+VLOOKUP($A171,'[1]2'!$A$3:$Q$377,6,0)</f>
        <v>3242</v>
      </c>
      <c r="W171" s="14">
        <f>VLOOKUP($A171,'[1]2'!$A$3:$Q$377,8,0)+VLOOKUP($A171,'[1]2'!$A$3:$Q$377,9,0)</f>
        <v>13982</v>
      </c>
      <c r="X171" s="14">
        <f>VLOOKUP($A171,'[1]2'!$A$3:$Q$377,5,0)+VLOOKUP($A171,'[1]2'!$A$3:$Q$377,8,0)</f>
        <v>8463</v>
      </c>
      <c r="Y171" s="14">
        <f>VLOOKUP($A171,'[1]2'!$A$3:$Q$377,6,0)+VLOOKUP($A171,'[1]2'!$A$3:$Q$377,9,0)</f>
        <v>8761</v>
      </c>
      <c r="Z171" s="17">
        <f>VLOOKUP($A171,'[1]2'!$A$3:$Q$377,7,0)</f>
        <v>2807</v>
      </c>
      <c r="AA171" s="17">
        <f>VLOOKUP($A171,'[1]2'!$A$3:$Q$377,10,0)</f>
        <v>10091</v>
      </c>
      <c r="AB171" s="14">
        <f>VLOOKUP($A171,'[1]2'!$A$3:$Q$377,11,0)</f>
        <v>209</v>
      </c>
      <c r="AC171" s="14">
        <f>VLOOKUP($A171,'[1]2'!$A$3:$Q$377,12,0)</f>
        <v>263</v>
      </c>
      <c r="AD171" s="14">
        <f>VLOOKUP($A171,'[1]2'!$A$3:$Q$377,14,0)</f>
        <v>668</v>
      </c>
      <c r="AE171" s="14">
        <f>VLOOKUP($A171,'[1]2'!$A$3:$Q$377,15,0)</f>
        <v>1640</v>
      </c>
      <c r="AF171" s="14">
        <f>VLOOKUP($A171,'[1]2'!$A$3:$Q$377,11,0)+VLOOKUP($A171,'[1]2'!$A$3:$Q$377,12,0)</f>
        <v>472</v>
      </c>
      <c r="AG171" s="14">
        <f>VLOOKUP($A171,'[1]2'!$A$3:$Q$377,14,0)+VLOOKUP($A171,'[1]2'!$A$3:$Q$377,15,0)</f>
        <v>2308</v>
      </c>
      <c r="AH171" s="14">
        <f>VLOOKUP($A171,'[1]2'!$A$3:$Q$377,11,0)+VLOOKUP($A171,'[1]2'!$A$3:$Q$377,14,0)</f>
        <v>877</v>
      </c>
      <c r="AI171" s="14">
        <f>VLOOKUP($A171,'[1]2'!$A$3:$Q$377,12,0)+VLOOKUP($A171,'[1]2'!$A$3:$Q$377,15,0)</f>
        <v>1903</v>
      </c>
      <c r="AJ171" s="17">
        <f>VLOOKUP($A171,'[1]2'!$A$3:$Q$377,13,0)</f>
        <v>300</v>
      </c>
      <c r="AK171" s="17">
        <f>VLOOKUP($A171,'[1]2'!$A$3:$Q$377,16,0)</f>
        <v>1358</v>
      </c>
      <c r="AL171" s="18" t="str">
        <f>VLOOKUP($A171,'[1]4'!$A$3:$Q$377,14,0)</f>
        <v/>
      </c>
    </row>
    <row r="172" spans="1:38" ht="13.2">
      <c r="A172" s="11">
        <v>208</v>
      </c>
      <c r="B172" s="12" t="s">
        <v>216</v>
      </c>
      <c r="C172" s="13" t="s">
        <v>92</v>
      </c>
      <c r="D172" s="14" t="s">
        <v>201</v>
      </c>
      <c r="E172" s="15">
        <f t="shared" si="22"/>
        <v>530</v>
      </c>
      <c r="F172" s="15">
        <f t="shared" si="23"/>
        <v>442</v>
      </c>
      <c r="G172" s="15">
        <f t="shared" si="24"/>
        <v>221</v>
      </c>
      <c r="H172" s="15">
        <f t="shared" si="25"/>
        <v>139</v>
      </c>
      <c r="I172" s="15">
        <f t="shared" si="26"/>
        <v>26</v>
      </c>
      <c r="J172" s="15">
        <f t="shared" si="27"/>
        <v>144</v>
      </c>
      <c r="K172" s="15">
        <f t="shared" si="28"/>
        <v>516</v>
      </c>
      <c r="L172" s="15">
        <f t="shared" si="29"/>
        <v>14</v>
      </c>
      <c r="M172" s="15">
        <f t="shared" si="30"/>
        <v>247</v>
      </c>
      <c r="N172" s="15">
        <f t="shared" si="30"/>
        <v>283</v>
      </c>
      <c r="O172" s="15">
        <f t="shared" si="31"/>
        <v>360</v>
      </c>
      <c r="P172" s="15">
        <f t="shared" si="32"/>
        <v>170</v>
      </c>
      <c r="Q172" s="14"/>
      <c r="R172" s="14">
        <f>VLOOKUP($A172,'[1]2'!$A$3:$Q$377,5,0)</f>
        <v>221</v>
      </c>
      <c r="S172" s="14">
        <f>VLOOKUP($A172,'[1]2'!$A$3:$Q$377,6,0)</f>
        <v>20</v>
      </c>
      <c r="T172" s="14">
        <f>VLOOKUP($A172,'[1]2'!$A$3:$Q$377,8,0)</f>
        <v>139</v>
      </c>
      <c r="U172" s="14">
        <f>VLOOKUP($A172,'[1]2'!$A$3:$Q$377,9,0)</f>
        <v>136</v>
      </c>
      <c r="V172" s="14">
        <f>VLOOKUP($A172,'[1]2'!$A$3:$Q$377,5,0)+VLOOKUP($A172,'[1]2'!$A$3:$Q$377,6,0)</f>
        <v>241</v>
      </c>
      <c r="W172" s="14">
        <f>VLOOKUP($A172,'[1]2'!$A$3:$Q$377,8,0)+VLOOKUP($A172,'[1]2'!$A$3:$Q$377,9,0)</f>
        <v>275</v>
      </c>
      <c r="X172" s="14">
        <f>VLOOKUP($A172,'[1]2'!$A$3:$Q$377,5,0)+VLOOKUP($A172,'[1]2'!$A$3:$Q$377,8,0)</f>
        <v>360</v>
      </c>
      <c r="Y172" s="14">
        <f>VLOOKUP($A172,'[1]2'!$A$3:$Q$377,6,0)+VLOOKUP($A172,'[1]2'!$A$3:$Q$377,9,0)</f>
        <v>156</v>
      </c>
      <c r="Z172" s="17">
        <f>VLOOKUP($A172,'[1]2'!$A$3:$Q$377,7,0)</f>
        <v>225</v>
      </c>
      <c r="AA172" s="17">
        <f>VLOOKUP($A172,'[1]2'!$A$3:$Q$377,10,0)</f>
        <v>215</v>
      </c>
      <c r="AB172" s="14">
        <f>VLOOKUP($A172,'[1]2'!$A$3:$Q$377,11,0)</f>
        <v>0</v>
      </c>
      <c r="AC172" s="14">
        <f>VLOOKUP($A172,'[1]2'!$A$3:$Q$377,12,0)</f>
        <v>6</v>
      </c>
      <c r="AD172" s="14">
        <f>VLOOKUP($A172,'[1]2'!$A$3:$Q$377,14,0)</f>
        <v>0</v>
      </c>
      <c r="AE172" s="14">
        <f>VLOOKUP($A172,'[1]2'!$A$3:$Q$377,15,0)</f>
        <v>8</v>
      </c>
      <c r="AF172" s="14">
        <f>VLOOKUP($A172,'[1]2'!$A$3:$Q$377,11,0)+VLOOKUP($A172,'[1]2'!$A$3:$Q$377,12,0)</f>
        <v>6</v>
      </c>
      <c r="AG172" s="14">
        <f>VLOOKUP($A172,'[1]2'!$A$3:$Q$377,14,0)+VLOOKUP($A172,'[1]2'!$A$3:$Q$377,15,0)</f>
        <v>8</v>
      </c>
      <c r="AH172" s="14">
        <f>VLOOKUP($A172,'[1]2'!$A$3:$Q$377,11,0)+VLOOKUP($A172,'[1]2'!$A$3:$Q$377,14,0)</f>
        <v>0</v>
      </c>
      <c r="AI172" s="14">
        <f>VLOOKUP($A172,'[1]2'!$A$3:$Q$377,12,0)+VLOOKUP($A172,'[1]2'!$A$3:$Q$377,15,0)</f>
        <v>14</v>
      </c>
      <c r="AJ172" s="17">
        <f>VLOOKUP($A172,'[1]2'!$A$3:$Q$377,13,0)</f>
        <v>1</v>
      </c>
      <c r="AK172" s="17">
        <f>VLOOKUP($A172,'[1]2'!$A$3:$Q$377,16,0)</f>
        <v>1</v>
      </c>
      <c r="AL172" s="18" t="str">
        <f>VLOOKUP($A172,'[1]4'!$A$3:$Q$377,14,0)</f>
        <v/>
      </c>
    </row>
    <row r="173" spans="1:38" ht="13.2">
      <c r="A173" s="11">
        <v>209</v>
      </c>
      <c r="B173" s="12" t="s">
        <v>217</v>
      </c>
      <c r="C173" s="13" t="s">
        <v>92</v>
      </c>
      <c r="D173" s="14" t="s">
        <v>201</v>
      </c>
      <c r="E173" s="15">
        <f t="shared" si="22"/>
        <v>545</v>
      </c>
      <c r="F173" s="15">
        <f t="shared" si="23"/>
        <v>315</v>
      </c>
      <c r="G173" s="15">
        <f t="shared" si="24"/>
        <v>144</v>
      </c>
      <c r="H173" s="15">
        <f t="shared" si="25"/>
        <v>90</v>
      </c>
      <c r="I173" s="15">
        <f t="shared" si="26"/>
        <v>107</v>
      </c>
      <c r="J173" s="15">
        <f t="shared" si="27"/>
        <v>204</v>
      </c>
      <c r="K173" s="15">
        <f t="shared" si="28"/>
        <v>367</v>
      </c>
      <c r="L173" s="15">
        <f t="shared" si="29"/>
        <v>178</v>
      </c>
      <c r="M173" s="15">
        <f t="shared" si="30"/>
        <v>251</v>
      </c>
      <c r="N173" s="15">
        <f t="shared" si="30"/>
        <v>294</v>
      </c>
      <c r="O173" s="15">
        <f t="shared" si="31"/>
        <v>234</v>
      </c>
      <c r="P173" s="15">
        <f t="shared" si="32"/>
        <v>311</v>
      </c>
      <c r="Q173" s="14"/>
      <c r="R173" s="14">
        <f>VLOOKUP($A173,'[1]2'!$A$3:$Q$377,5,0)</f>
        <v>140</v>
      </c>
      <c r="S173" s="14">
        <f>VLOOKUP($A173,'[1]2'!$A$3:$Q$377,6,0)</f>
        <v>28</v>
      </c>
      <c r="T173" s="14">
        <f>VLOOKUP($A173,'[1]2'!$A$3:$Q$377,8,0)</f>
        <v>86</v>
      </c>
      <c r="U173" s="14">
        <f>VLOOKUP($A173,'[1]2'!$A$3:$Q$377,9,0)</f>
        <v>113</v>
      </c>
      <c r="V173" s="14">
        <f>VLOOKUP($A173,'[1]2'!$A$3:$Q$377,5,0)+VLOOKUP($A173,'[1]2'!$A$3:$Q$377,6,0)</f>
        <v>168</v>
      </c>
      <c r="W173" s="14">
        <f>VLOOKUP($A173,'[1]2'!$A$3:$Q$377,8,0)+VLOOKUP($A173,'[1]2'!$A$3:$Q$377,9,0)</f>
        <v>199</v>
      </c>
      <c r="X173" s="14">
        <f>VLOOKUP($A173,'[1]2'!$A$3:$Q$377,5,0)+VLOOKUP($A173,'[1]2'!$A$3:$Q$377,8,0)</f>
        <v>226</v>
      </c>
      <c r="Y173" s="14">
        <f>VLOOKUP($A173,'[1]2'!$A$3:$Q$377,6,0)+VLOOKUP($A173,'[1]2'!$A$3:$Q$377,9,0)</f>
        <v>141</v>
      </c>
      <c r="Z173" s="17">
        <f>VLOOKUP($A173,'[1]2'!$A$3:$Q$377,7,0)</f>
        <v>156</v>
      </c>
      <c r="AA173" s="17">
        <f>VLOOKUP($A173,'[1]2'!$A$3:$Q$377,10,0)</f>
        <v>149</v>
      </c>
      <c r="AB173" s="14">
        <f>VLOOKUP($A173,'[1]2'!$A$3:$Q$377,11,0)</f>
        <v>4</v>
      </c>
      <c r="AC173" s="14">
        <f>VLOOKUP($A173,'[1]2'!$A$3:$Q$377,12,0)</f>
        <v>79</v>
      </c>
      <c r="AD173" s="14">
        <f>VLOOKUP($A173,'[1]2'!$A$3:$Q$377,14,0)</f>
        <v>4</v>
      </c>
      <c r="AE173" s="14">
        <f>VLOOKUP($A173,'[1]2'!$A$3:$Q$377,15,0)</f>
        <v>91</v>
      </c>
      <c r="AF173" s="14">
        <f>VLOOKUP($A173,'[1]2'!$A$3:$Q$377,11,0)+VLOOKUP($A173,'[1]2'!$A$3:$Q$377,12,0)</f>
        <v>83</v>
      </c>
      <c r="AG173" s="14">
        <f>VLOOKUP($A173,'[1]2'!$A$3:$Q$377,14,0)+VLOOKUP($A173,'[1]2'!$A$3:$Q$377,15,0)</f>
        <v>95</v>
      </c>
      <c r="AH173" s="14">
        <f>VLOOKUP($A173,'[1]2'!$A$3:$Q$377,11,0)+VLOOKUP($A173,'[1]2'!$A$3:$Q$377,14,0)</f>
        <v>8</v>
      </c>
      <c r="AI173" s="14">
        <f>VLOOKUP($A173,'[1]2'!$A$3:$Q$377,12,0)+VLOOKUP($A173,'[1]2'!$A$3:$Q$377,15,0)</f>
        <v>170</v>
      </c>
      <c r="AJ173" s="17">
        <f>VLOOKUP($A173,'[1]2'!$A$3:$Q$377,13,0)</f>
        <v>5</v>
      </c>
      <c r="AK173" s="17">
        <f>VLOOKUP($A173,'[1]2'!$A$3:$Q$377,16,0)</f>
        <v>5</v>
      </c>
      <c r="AL173" s="18" t="str">
        <f>VLOOKUP($A173,'[1]4'!$A$3:$Q$377,14,0)</f>
        <v/>
      </c>
    </row>
    <row r="174" spans="1:38" ht="13.2">
      <c r="A174" s="11">
        <v>210</v>
      </c>
      <c r="B174" s="12" t="s">
        <v>218</v>
      </c>
      <c r="C174" s="13" t="s">
        <v>92</v>
      </c>
      <c r="D174" s="14" t="s">
        <v>201</v>
      </c>
      <c r="E174" s="15">
        <f t="shared" si="22"/>
        <v>430</v>
      </c>
      <c r="F174" s="15">
        <f t="shared" si="23"/>
        <v>337</v>
      </c>
      <c r="G174" s="15">
        <f t="shared" si="24"/>
        <v>166</v>
      </c>
      <c r="H174" s="15">
        <f t="shared" si="25"/>
        <v>89</v>
      </c>
      <c r="I174" s="15">
        <f t="shared" si="26"/>
        <v>29</v>
      </c>
      <c r="J174" s="15">
        <f t="shared" si="27"/>
        <v>146</v>
      </c>
      <c r="K174" s="15">
        <f t="shared" si="28"/>
        <v>399</v>
      </c>
      <c r="L174" s="15">
        <f t="shared" si="29"/>
        <v>31</v>
      </c>
      <c r="M174" s="15">
        <f t="shared" si="30"/>
        <v>195</v>
      </c>
      <c r="N174" s="15">
        <f t="shared" si="30"/>
        <v>235</v>
      </c>
      <c r="O174" s="15">
        <f t="shared" si="31"/>
        <v>255</v>
      </c>
      <c r="P174" s="15">
        <f t="shared" si="32"/>
        <v>175</v>
      </c>
      <c r="Q174" s="14"/>
      <c r="R174" s="14">
        <f>VLOOKUP($A174,'[1]2'!$A$3:$Q$377,5,0)</f>
        <v>162</v>
      </c>
      <c r="S174" s="14">
        <f>VLOOKUP($A174,'[1]2'!$A$3:$Q$377,6,0)</f>
        <v>25</v>
      </c>
      <c r="T174" s="14">
        <f>VLOOKUP($A174,'[1]2'!$A$3:$Q$377,8,0)</f>
        <v>81</v>
      </c>
      <c r="U174" s="14">
        <f>VLOOKUP($A174,'[1]2'!$A$3:$Q$377,9,0)</f>
        <v>131</v>
      </c>
      <c r="V174" s="14">
        <f>VLOOKUP($A174,'[1]2'!$A$3:$Q$377,5,0)+VLOOKUP($A174,'[1]2'!$A$3:$Q$377,6,0)</f>
        <v>187</v>
      </c>
      <c r="W174" s="14">
        <f>VLOOKUP($A174,'[1]2'!$A$3:$Q$377,8,0)+VLOOKUP($A174,'[1]2'!$A$3:$Q$377,9,0)</f>
        <v>212</v>
      </c>
      <c r="X174" s="14">
        <f>VLOOKUP($A174,'[1]2'!$A$3:$Q$377,5,0)+VLOOKUP($A174,'[1]2'!$A$3:$Q$377,8,0)</f>
        <v>243</v>
      </c>
      <c r="Y174" s="14">
        <f>VLOOKUP($A174,'[1]2'!$A$3:$Q$377,6,0)+VLOOKUP($A174,'[1]2'!$A$3:$Q$377,9,0)</f>
        <v>156</v>
      </c>
      <c r="Z174" s="17">
        <f>VLOOKUP($A174,'[1]2'!$A$3:$Q$377,7,0)</f>
        <v>173</v>
      </c>
      <c r="AA174" s="17">
        <f>VLOOKUP($A174,'[1]2'!$A$3:$Q$377,10,0)</f>
        <v>146</v>
      </c>
      <c r="AB174" s="14">
        <f>VLOOKUP($A174,'[1]2'!$A$3:$Q$377,11,0)</f>
        <v>4</v>
      </c>
      <c r="AC174" s="14">
        <f>VLOOKUP($A174,'[1]2'!$A$3:$Q$377,12,0)</f>
        <v>4</v>
      </c>
      <c r="AD174" s="14">
        <f>VLOOKUP($A174,'[1]2'!$A$3:$Q$377,14,0)</f>
        <v>8</v>
      </c>
      <c r="AE174" s="14">
        <f>VLOOKUP($A174,'[1]2'!$A$3:$Q$377,15,0)</f>
        <v>15</v>
      </c>
      <c r="AF174" s="14">
        <f>VLOOKUP($A174,'[1]2'!$A$3:$Q$377,11,0)+VLOOKUP($A174,'[1]2'!$A$3:$Q$377,12,0)</f>
        <v>8</v>
      </c>
      <c r="AG174" s="14">
        <f>VLOOKUP($A174,'[1]2'!$A$3:$Q$377,14,0)+VLOOKUP($A174,'[1]2'!$A$3:$Q$377,15,0)</f>
        <v>23</v>
      </c>
      <c r="AH174" s="14">
        <f>VLOOKUP($A174,'[1]2'!$A$3:$Q$377,11,0)+VLOOKUP($A174,'[1]2'!$A$3:$Q$377,14,0)</f>
        <v>12</v>
      </c>
      <c r="AI174" s="14">
        <f>VLOOKUP($A174,'[1]2'!$A$3:$Q$377,12,0)+VLOOKUP($A174,'[1]2'!$A$3:$Q$377,15,0)</f>
        <v>19</v>
      </c>
      <c r="AJ174" s="17">
        <f>VLOOKUP($A174,'[1]2'!$A$3:$Q$377,13,0)</f>
        <v>5</v>
      </c>
      <c r="AK174" s="17">
        <f>VLOOKUP($A174,'[1]2'!$A$3:$Q$377,16,0)</f>
        <v>13</v>
      </c>
      <c r="AL174" s="18" t="str">
        <f>VLOOKUP($A174,'[1]4'!$A$3:$Q$377,14,0)</f>
        <v/>
      </c>
    </row>
    <row r="175" spans="1:38" ht="13.2">
      <c r="A175" s="11">
        <v>211</v>
      </c>
      <c r="B175" s="12" t="s">
        <v>219</v>
      </c>
      <c r="C175" s="13" t="s">
        <v>92</v>
      </c>
      <c r="D175" s="14" t="s">
        <v>201</v>
      </c>
      <c r="E175" s="15">
        <f t="shared" si="22"/>
        <v>544</v>
      </c>
      <c r="F175" s="15">
        <f t="shared" si="23"/>
        <v>474</v>
      </c>
      <c r="G175" s="15">
        <f t="shared" si="24"/>
        <v>252</v>
      </c>
      <c r="H175" s="15">
        <f t="shared" si="25"/>
        <v>142</v>
      </c>
      <c r="I175" s="15">
        <f t="shared" si="26"/>
        <v>45</v>
      </c>
      <c r="J175" s="15">
        <f t="shared" si="27"/>
        <v>105</v>
      </c>
      <c r="K175" s="15">
        <f t="shared" si="28"/>
        <v>477</v>
      </c>
      <c r="L175" s="15">
        <f t="shared" si="29"/>
        <v>67</v>
      </c>
      <c r="M175" s="15">
        <f t="shared" si="30"/>
        <v>297</v>
      </c>
      <c r="N175" s="15">
        <f t="shared" si="30"/>
        <v>247</v>
      </c>
      <c r="O175" s="15">
        <f t="shared" si="31"/>
        <v>394</v>
      </c>
      <c r="P175" s="15">
        <f t="shared" si="32"/>
        <v>150</v>
      </c>
      <c r="Q175" s="14"/>
      <c r="R175" s="14">
        <f>VLOOKUP($A175,'[1]2'!$A$3:$Q$377,5,0)</f>
        <v>237</v>
      </c>
      <c r="S175" s="14">
        <f>VLOOKUP($A175,'[1]2'!$A$3:$Q$377,6,0)</f>
        <v>15</v>
      </c>
      <c r="T175" s="14">
        <f>VLOOKUP($A175,'[1]2'!$A$3:$Q$377,8,0)</f>
        <v>140</v>
      </c>
      <c r="U175" s="14">
        <f>VLOOKUP($A175,'[1]2'!$A$3:$Q$377,9,0)</f>
        <v>85</v>
      </c>
      <c r="V175" s="14">
        <f>VLOOKUP($A175,'[1]2'!$A$3:$Q$377,5,0)+VLOOKUP($A175,'[1]2'!$A$3:$Q$377,6,0)</f>
        <v>252</v>
      </c>
      <c r="W175" s="14">
        <f>VLOOKUP($A175,'[1]2'!$A$3:$Q$377,8,0)+VLOOKUP($A175,'[1]2'!$A$3:$Q$377,9,0)</f>
        <v>225</v>
      </c>
      <c r="X175" s="14">
        <f>VLOOKUP($A175,'[1]2'!$A$3:$Q$377,5,0)+VLOOKUP($A175,'[1]2'!$A$3:$Q$377,8,0)</f>
        <v>377</v>
      </c>
      <c r="Y175" s="14">
        <f>VLOOKUP($A175,'[1]2'!$A$3:$Q$377,6,0)+VLOOKUP($A175,'[1]2'!$A$3:$Q$377,9,0)</f>
        <v>100</v>
      </c>
      <c r="Z175" s="17">
        <f>VLOOKUP($A175,'[1]2'!$A$3:$Q$377,7,0)</f>
        <v>246</v>
      </c>
      <c r="AA175" s="17">
        <f>VLOOKUP($A175,'[1]2'!$A$3:$Q$377,10,0)</f>
        <v>194</v>
      </c>
      <c r="AB175" s="14">
        <f>VLOOKUP($A175,'[1]2'!$A$3:$Q$377,11,0)</f>
        <v>15</v>
      </c>
      <c r="AC175" s="14">
        <f>VLOOKUP($A175,'[1]2'!$A$3:$Q$377,12,0)</f>
        <v>30</v>
      </c>
      <c r="AD175" s="14">
        <f>VLOOKUP($A175,'[1]2'!$A$3:$Q$377,14,0)</f>
        <v>2</v>
      </c>
      <c r="AE175" s="14">
        <f>VLOOKUP($A175,'[1]2'!$A$3:$Q$377,15,0)</f>
        <v>20</v>
      </c>
      <c r="AF175" s="14">
        <f>VLOOKUP($A175,'[1]2'!$A$3:$Q$377,11,0)+VLOOKUP($A175,'[1]2'!$A$3:$Q$377,12,0)</f>
        <v>45</v>
      </c>
      <c r="AG175" s="14">
        <f>VLOOKUP($A175,'[1]2'!$A$3:$Q$377,14,0)+VLOOKUP($A175,'[1]2'!$A$3:$Q$377,15,0)</f>
        <v>22</v>
      </c>
      <c r="AH175" s="14">
        <f>VLOOKUP($A175,'[1]2'!$A$3:$Q$377,11,0)+VLOOKUP($A175,'[1]2'!$A$3:$Q$377,14,0)</f>
        <v>17</v>
      </c>
      <c r="AI175" s="14">
        <f>VLOOKUP($A175,'[1]2'!$A$3:$Q$377,12,0)+VLOOKUP($A175,'[1]2'!$A$3:$Q$377,15,0)</f>
        <v>50</v>
      </c>
      <c r="AJ175" s="17">
        <f>VLOOKUP($A175,'[1]2'!$A$3:$Q$377,13,0)</f>
        <v>21</v>
      </c>
      <c r="AK175" s="17">
        <f>VLOOKUP($A175,'[1]2'!$A$3:$Q$377,16,0)</f>
        <v>13</v>
      </c>
      <c r="AL175" s="18" t="str">
        <f>VLOOKUP($A175,'[1]4'!$A$3:$Q$377,14,0)</f>
        <v/>
      </c>
    </row>
    <row r="176" spans="1:38" ht="13.2">
      <c r="A176" s="11">
        <v>212</v>
      </c>
      <c r="B176" s="12" t="s">
        <v>220</v>
      </c>
      <c r="C176" s="13" t="s">
        <v>92</v>
      </c>
      <c r="D176" s="14" t="s">
        <v>201</v>
      </c>
      <c r="E176" s="15">
        <f t="shared" si="22"/>
        <v>410</v>
      </c>
      <c r="F176" s="15">
        <f t="shared" si="23"/>
        <v>245</v>
      </c>
      <c r="G176" s="15">
        <f t="shared" si="24"/>
        <v>90</v>
      </c>
      <c r="H176" s="15">
        <f t="shared" si="25"/>
        <v>92</v>
      </c>
      <c r="I176" s="15">
        <f t="shared" si="26"/>
        <v>81</v>
      </c>
      <c r="J176" s="15">
        <f t="shared" si="27"/>
        <v>147</v>
      </c>
      <c r="K176" s="15">
        <f t="shared" si="28"/>
        <v>325</v>
      </c>
      <c r="L176" s="15">
        <f t="shared" si="29"/>
        <v>85</v>
      </c>
      <c r="M176" s="15">
        <f t="shared" si="30"/>
        <v>171</v>
      </c>
      <c r="N176" s="15">
        <f t="shared" si="30"/>
        <v>239</v>
      </c>
      <c r="O176" s="15">
        <f t="shared" si="31"/>
        <v>182</v>
      </c>
      <c r="P176" s="15">
        <f t="shared" si="32"/>
        <v>228</v>
      </c>
      <c r="Q176" s="14"/>
      <c r="R176" s="14">
        <f>VLOOKUP($A176,'[1]2'!$A$3:$Q$377,5,0)</f>
        <v>84</v>
      </c>
      <c r="S176" s="14">
        <f>VLOOKUP($A176,'[1]2'!$A$3:$Q$377,6,0)</f>
        <v>50</v>
      </c>
      <c r="T176" s="14">
        <f>VLOOKUP($A176,'[1]2'!$A$3:$Q$377,8,0)</f>
        <v>90</v>
      </c>
      <c r="U176" s="14">
        <f>VLOOKUP($A176,'[1]2'!$A$3:$Q$377,9,0)</f>
        <v>101</v>
      </c>
      <c r="V176" s="14">
        <f>VLOOKUP($A176,'[1]2'!$A$3:$Q$377,5,0)+VLOOKUP($A176,'[1]2'!$A$3:$Q$377,6,0)</f>
        <v>134</v>
      </c>
      <c r="W176" s="14">
        <f>VLOOKUP($A176,'[1]2'!$A$3:$Q$377,8,0)+VLOOKUP($A176,'[1]2'!$A$3:$Q$377,9,0)</f>
        <v>191</v>
      </c>
      <c r="X176" s="14">
        <f>VLOOKUP($A176,'[1]2'!$A$3:$Q$377,5,0)+VLOOKUP($A176,'[1]2'!$A$3:$Q$377,8,0)</f>
        <v>174</v>
      </c>
      <c r="Y176" s="14">
        <f>VLOOKUP($A176,'[1]2'!$A$3:$Q$377,6,0)+VLOOKUP($A176,'[1]2'!$A$3:$Q$377,9,0)</f>
        <v>151</v>
      </c>
      <c r="Z176" s="17">
        <f>VLOOKUP($A176,'[1]2'!$A$3:$Q$377,7,0)</f>
        <v>99</v>
      </c>
      <c r="AA176" s="17">
        <f>VLOOKUP($A176,'[1]2'!$A$3:$Q$377,10,0)</f>
        <v>136</v>
      </c>
      <c r="AB176" s="14">
        <f>VLOOKUP($A176,'[1]2'!$A$3:$Q$377,11,0)</f>
        <v>6</v>
      </c>
      <c r="AC176" s="14">
        <f>VLOOKUP($A176,'[1]2'!$A$3:$Q$377,12,0)</f>
        <v>31</v>
      </c>
      <c r="AD176" s="14">
        <f>VLOOKUP($A176,'[1]2'!$A$3:$Q$377,14,0)</f>
        <v>2</v>
      </c>
      <c r="AE176" s="14">
        <f>VLOOKUP($A176,'[1]2'!$A$3:$Q$377,15,0)</f>
        <v>46</v>
      </c>
      <c r="AF176" s="14">
        <f>VLOOKUP($A176,'[1]2'!$A$3:$Q$377,11,0)+VLOOKUP($A176,'[1]2'!$A$3:$Q$377,12,0)</f>
        <v>37</v>
      </c>
      <c r="AG176" s="14">
        <f>VLOOKUP($A176,'[1]2'!$A$3:$Q$377,14,0)+VLOOKUP($A176,'[1]2'!$A$3:$Q$377,15,0)</f>
        <v>48</v>
      </c>
      <c r="AH176" s="14">
        <f>VLOOKUP($A176,'[1]2'!$A$3:$Q$377,11,0)+VLOOKUP($A176,'[1]2'!$A$3:$Q$377,14,0)</f>
        <v>8</v>
      </c>
      <c r="AI176" s="14">
        <f>VLOOKUP($A176,'[1]2'!$A$3:$Q$377,12,0)+VLOOKUP($A176,'[1]2'!$A$3:$Q$377,15,0)</f>
        <v>77</v>
      </c>
      <c r="AJ176" s="17">
        <f>VLOOKUP($A176,'[1]2'!$A$3:$Q$377,13,0)</f>
        <v>7</v>
      </c>
      <c r="AK176" s="17">
        <f>VLOOKUP($A176,'[1]2'!$A$3:$Q$377,16,0)</f>
        <v>3</v>
      </c>
      <c r="AL176" s="18" t="str">
        <f>VLOOKUP($A176,'[1]4'!$A$3:$Q$377,14,0)</f>
        <v/>
      </c>
    </row>
    <row r="177" spans="1:38" ht="13.2">
      <c r="A177" s="11">
        <v>213</v>
      </c>
      <c r="B177" s="12" t="s">
        <v>221</v>
      </c>
      <c r="C177" s="13" t="s">
        <v>92</v>
      </c>
      <c r="D177" s="14" t="s">
        <v>201</v>
      </c>
      <c r="E177" s="15">
        <f t="shared" si="22"/>
        <v>594</v>
      </c>
      <c r="F177" s="15">
        <f t="shared" si="23"/>
        <v>330</v>
      </c>
      <c r="G177" s="15">
        <f t="shared" si="24"/>
        <v>168</v>
      </c>
      <c r="H177" s="15">
        <f t="shared" si="25"/>
        <v>91</v>
      </c>
      <c r="I177" s="15">
        <f t="shared" si="26"/>
        <v>129</v>
      </c>
      <c r="J177" s="15">
        <f t="shared" si="27"/>
        <v>206</v>
      </c>
      <c r="K177" s="15">
        <f t="shared" si="28"/>
        <v>394</v>
      </c>
      <c r="L177" s="15">
        <f t="shared" si="29"/>
        <v>200</v>
      </c>
      <c r="M177" s="15">
        <f t="shared" si="30"/>
        <v>297</v>
      </c>
      <c r="N177" s="15">
        <f t="shared" si="30"/>
        <v>297</v>
      </c>
      <c r="O177" s="15">
        <f t="shared" si="31"/>
        <v>259</v>
      </c>
      <c r="P177" s="15">
        <f t="shared" si="32"/>
        <v>335</v>
      </c>
      <c r="Q177" s="14"/>
      <c r="R177" s="14">
        <f>VLOOKUP($A177,'[1]2'!$A$3:$Q$377,5,0)</f>
        <v>168</v>
      </c>
      <c r="S177" s="14">
        <f>VLOOKUP($A177,'[1]2'!$A$3:$Q$377,6,0)</f>
        <v>32</v>
      </c>
      <c r="T177" s="14">
        <f>VLOOKUP($A177,'[1]2'!$A$3:$Q$377,8,0)</f>
        <v>91</v>
      </c>
      <c r="U177" s="14">
        <f>VLOOKUP($A177,'[1]2'!$A$3:$Q$377,9,0)</f>
        <v>103</v>
      </c>
      <c r="V177" s="14">
        <f>VLOOKUP($A177,'[1]2'!$A$3:$Q$377,5,0)+VLOOKUP($A177,'[1]2'!$A$3:$Q$377,6,0)</f>
        <v>200</v>
      </c>
      <c r="W177" s="14">
        <f>VLOOKUP($A177,'[1]2'!$A$3:$Q$377,8,0)+VLOOKUP($A177,'[1]2'!$A$3:$Q$377,9,0)</f>
        <v>194</v>
      </c>
      <c r="X177" s="14">
        <f>VLOOKUP($A177,'[1]2'!$A$3:$Q$377,5,0)+VLOOKUP($A177,'[1]2'!$A$3:$Q$377,8,0)</f>
        <v>259</v>
      </c>
      <c r="Y177" s="14">
        <f>VLOOKUP($A177,'[1]2'!$A$3:$Q$377,6,0)+VLOOKUP($A177,'[1]2'!$A$3:$Q$377,9,0)</f>
        <v>135</v>
      </c>
      <c r="Z177" s="17">
        <f>VLOOKUP($A177,'[1]2'!$A$3:$Q$377,7,0)</f>
        <v>183</v>
      </c>
      <c r="AA177" s="17">
        <f>VLOOKUP($A177,'[1]2'!$A$3:$Q$377,10,0)</f>
        <v>147</v>
      </c>
      <c r="AB177" s="14">
        <f>VLOOKUP($A177,'[1]2'!$A$3:$Q$377,11,0)</f>
        <v>0</v>
      </c>
      <c r="AC177" s="14">
        <f>VLOOKUP($A177,'[1]2'!$A$3:$Q$377,12,0)</f>
        <v>97</v>
      </c>
      <c r="AD177" s="14">
        <f>VLOOKUP($A177,'[1]2'!$A$3:$Q$377,14,0)</f>
        <v>0</v>
      </c>
      <c r="AE177" s="14">
        <f>VLOOKUP($A177,'[1]2'!$A$3:$Q$377,15,0)</f>
        <v>103</v>
      </c>
      <c r="AF177" s="14">
        <f>VLOOKUP($A177,'[1]2'!$A$3:$Q$377,11,0)+VLOOKUP($A177,'[1]2'!$A$3:$Q$377,12,0)</f>
        <v>97</v>
      </c>
      <c r="AG177" s="14">
        <f>VLOOKUP($A177,'[1]2'!$A$3:$Q$377,14,0)+VLOOKUP($A177,'[1]2'!$A$3:$Q$377,15,0)</f>
        <v>103</v>
      </c>
      <c r="AH177" s="14">
        <f>VLOOKUP($A177,'[1]2'!$A$3:$Q$377,11,0)+VLOOKUP($A177,'[1]2'!$A$3:$Q$377,14,0)</f>
        <v>0</v>
      </c>
      <c r="AI177" s="14">
        <f>VLOOKUP($A177,'[1]2'!$A$3:$Q$377,12,0)+VLOOKUP($A177,'[1]2'!$A$3:$Q$377,15,0)</f>
        <v>200</v>
      </c>
      <c r="AJ177" s="17">
        <f>VLOOKUP($A177,'[1]2'!$A$3:$Q$377,13,0)</f>
        <v>0</v>
      </c>
      <c r="AK177" s="17">
        <f>VLOOKUP($A177,'[1]2'!$A$3:$Q$377,16,0)</f>
        <v>0</v>
      </c>
      <c r="AL177" s="18" t="str">
        <f>VLOOKUP($A177,'[1]4'!$A$3:$Q$377,14,0)</f>
        <v/>
      </c>
    </row>
    <row r="178" spans="1:38" ht="13.2">
      <c r="A178" s="11">
        <v>214</v>
      </c>
      <c r="B178" s="12" t="s">
        <v>222</v>
      </c>
      <c r="C178" s="13" t="s">
        <v>92</v>
      </c>
      <c r="D178" s="14" t="s">
        <v>201</v>
      </c>
      <c r="E178" s="15">
        <f t="shared" si="22"/>
        <v>217</v>
      </c>
      <c r="F178" s="15">
        <f t="shared" si="23"/>
        <v>198</v>
      </c>
      <c r="G178" s="15">
        <f t="shared" si="24"/>
        <v>108</v>
      </c>
      <c r="H178" s="15">
        <f t="shared" si="25"/>
        <v>54</v>
      </c>
      <c r="I178" s="15">
        <f t="shared" si="26"/>
        <v>7</v>
      </c>
      <c r="J178" s="15">
        <f t="shared" si="27"/>
        <v>48</v>
      </c>
      <c r="K178" s="15">
        <f t="shared" si="28"/>
        <v>198</v>
      </c>
      <c r="L178" s="15">
        <f t="shared" si="29"/>
        <v>19</v>
      </c>
      <c r="M178" s="15">
        <f t="shared" si="30"/>
        <v>115</v>
      </c>
      <c r="N178" s="15">
        <f t="shared" si="30"/>
        <v>102</v>
      </c>
      <c r="O178" s="15">
        <f t="shared" si="31"/>
        <v>162</v>
      </c>
      <c r="P178" s="15">
        <f t="shared" si="32"/>
        <v>55</v>
      </c>
      <c r="Q178" s="14"/>
      <c r="R178" s="14">
        <f>VLOOKUP($A178,'[1]2'!$A$3:$Q$377,5,0)</f>
        <v>99</v>
      </c>
      <c r="S178" s="14">
        <f>VLOOKUP($A178,'[1]2'!$A$3:$Q$377,6,0)</f>
        <v>6</v>
      </c>
      <c r="T178" s="14">
        <f>VLOOKUP($A178,'[1]2'!$A$3:$Q$377,8,0)</f>
        <v>45</v>
      </c>
      <c r="U178" s="14">
        <f>VLOOKUP($A178,'[1]2'!$A$3:$Q$377,9,0)</f>
        <v>48</v>
      </c>
      <c r="V178" s="14">
        <f>VLOOKUP($A178,'[1]2'!$A$3:$Q$377,5,0)+VLOOKUP($A178,'[1]2'!$A$3:$Q$377,6,0)</f>
        <v>105</v>
      </c>
      <c r="W178" s="14">
        <f>VLOOKUP($A178,'[1]2'!$A$3:$Q$377,8,0)+VLOOKUP($A178,'[1]2'!$A$3:$Q$377,9,0)</f>
        <v>93</v>
      </c>
      <c r="X178" s="14">
        <f>VLOOKUP($A178,'[1]2'!$A$3:$Q$377,5,0)+VLOOKUP($A178,'[1]2'!$A$3:$Q$377,8,0)</f>
        <v>144</v>
      </c>
      <c r="Y178" s="14">
        <f>VLOOKUP($A178,'[1]2'!$A$3:$Q$377,6,0)+VLOOKUP($A178,'[1]2'!$A$3:$Q$377,9,0)</f>
        <v>54</v>
      </c>
      <c r="Z178" s="17">
        <f>VLOOKUP($A178,'[1]2'!$A$3:$Q$377,7,0)</f>
        <v>102</v>
      </c>
      <c r="AA178" s="17">
        <f>VLOOKUP($A178,'[1]2'!$A$3:$Q$377,10,0)</f>
        <v>78</v>
      </c>
      <c r="AB178" s="14">
        <f>VLOOKUP($A178,'[1]2'!$A$3:$Q$377,11,0)</f>
        <v>9</v>
      </c>
      <c r="AC178" s="14">
        <f>VLOOKUP($A178,'[1]2'!$A$3:$Q$377,12,0)</f>
        <v>1</v>
      </c>
      <c r="AD178" s="14">
        <f>VLOOKUP($A178,'[1]2'!$A$3:$Q$377,14,0)</f>
        <v>9</v>
      </c>
      <c r="AE178" s="14">
        <f>VLOOKUP($A178,'[1]2'!$A$3:$Q$377,15,0)</f>
        <v>0</v>
      </c>
      <c r="AF178" s="14">
        <f>VLOOKUP($A178,'[1]2'!$A$3:$Q$377,11,0)+VLOOKUP($A178,'[1]2'!$A$3:$Q$377,12,0)</f>
        <v>10</v>
      </c>
      <c r="AG178" s="14">
        <f>VLOOKUP($A178,'[1]2'!$A$3:$Q$377,14,0)+VLOOKUP($A178,'[1]2'!$A$3:$Q$377,15,0)</f>
        <v>9</v>
      </c>
      <c r="AH178" s="14">
        <f>VLOOKUP($A178,'[1]2'!$A$3:$Q$377,11,0)+VLOOKUP($A178,'[1]2'!$A$3:$Q$377,14,0)</f>
        <v>18</v>
      </c>
      <c r="AI178" s="14">
        <f>VLOOKUP($A178,'[1]2'!$A$3:$Q$377,12,0)+VLOOKUP($A178,'[1]2'!$A$3:$Q$377,15,0)</f>
        <v>1</v>
      </c>
      <c r="AJ178" s="17">
        <f>VLOOKUP($A178,'[1]2'!$A$3:$Q$377,13,0)</f>
        <v>9</v>
      </c>
      <c r="AK178" s="17">
        <f>VLOOKUP($A178,'[1]2'!$A$3:$Q$377,16,0)</f>
        <v>9</v>
      </c>
      <c r="AL178" s="18" t="str">
        <f>VLOOKUP($A178,'[1]4'!$A$3:$Q$377,14,0)</f>
        <v/>
      </c>
    </row>
    <row r="179" spans="1:38" ht="13.2">
      <c r="A179" s="11">
        <v>216</v>
      </c>
      <c r="B179" s="12" t="s">
        <v>223</v>
      </c>
      <c r="C179" s="13" t="s">
        <v>92</v>
      </c>
      <c r="D179" s="14" t="s">
        <v>201</v>
      </c>
      <c r="E179" s="15">
        <f t="shared" si="22"/>
        <v>548</v>
      </c>
      <c r="F179" s="15">
        <f t="shared" si="23"/>
        <v>344</v>
      </c>
      <c r="G179" s="15">
        <f t="shared" si="24"/>
        <v>147</v>
      </c>
      <c r="H179" s="15">
        <f t="shared" si="25"/>
        <v>136</v>
      </c>
      <c r="I179" s="15">
        <f t="shared" si="26"/>
        <v>74</v>
      </c>
      <c r="J179" s="15">
        <f t="shared" si="27"/>
        <v>191</v>
      </c>
      <c r="K179" s="15">
        <f t="shared" si="28"/>
        <v>353</v>
      </c>
      <c r="L179" s="15">
        <f t="shared" si="29"/>
        <v>195</v>
      </c>
      <c r="M179" s="15">
        <f t="shared" si="30"/>
        <v>221</v>
      </c>
      <c r="N179" s="15">
        <f t="shared" si="30"/>
        <v>327</v>
      </c>
      <c r="O179" s="15">
        <f t="shared" si="31"/>
        <v>283</v>
      </c>
      <c r="P179" s="15">
        <f t="shared" si="32"/>
        <v>265</v>
      </c>
      <c r="Q179" s="14"/>
      <c r="R179" s="14">
        <f>VLOOKUP($A179,'[1]2'!$A$3:$Q$377,5,0)</f>
        <v>136</v>
      </c>
      <c r="S179" s="14">
        <f>VLOOKUP($A179,'[1]2'!$A$3:$Q$377,6,0)</f>
        <v>6</v>
      </c>
      <c r="T179" s="14">
        <f>VLOOKUP($A179,'[1]2'!$A$3:$Q$377,8,0)</f>
        <v>125</v>
      </c>
      <c r="U179" s="14">
        <f>VLOOKUP($A179,'[1]2'!$A$3:$Q$377,9,0)</f>
        <v>86</v>
      </c>
      <c r="V179" s="14">
        <f>VLOOKUP($A179,'[1]2'!$A$3:$Q$377,5,0)+VLOOKUP($A179,'[1]2'!$A$3:$Q$377,6,0)</f>
        <v>142</v>
      </c>
      <c r="W179" s="14">
        <f>VLOOKUP($A179,'[1]2'!$A$3:$Q$377,8,0)+VLOOKUP($A179,'[1]2'!$A$3:$Q$377,9,0)</f>
        <v>211</v>
      </c>
      <c r="X179" s="14">
        <f>VLOOKUP($A179,'[1]2'!$A$3:$Q$377,5,0)+VLOOKUP($A179,'[1]2'!$A$3:$Q$377,8,0)</f>
        <v>261</v>
      </c>
      <c r="Y179" s="14">
        <f>VLOOKUP($A179,'[1]2'!$A$3:$Q$377,6,0)+VLOOKUP($A179,'[1]2'!$A$3:$Q$377,9,0)</f>
        <v>92</v>
      </c>
      <c r="Z179" s="17">
        <f>VLOOKUP($A179,'[1]2'!$A$3:$Q$377,7,0)</f>
        <v>138</v>
      </c>
      <c r="AA179" s="17">
        <f>VLOOKUP($A179,'[1]2'!$A$3:$Q$377,10,0)</f>
        <v>179</v>
      </c>
      <c r="AB179" s="14">
        <f>VLOOKUP($A179,'[1]2'!$A$3:$Q$377,11,0)</f>
        <v>11</v>
      </c>
      <c r="AC179" s="14">
        <f>VLOOKUP($A179,'[1]2'!$A$3:$Q$377,12,0)</f>
        <v>68</v>
      </c>
      <c r="AD179" s="14">
        <f>VLOOKUP($A179,'[1]2'!$A$3:$Q$377,14,0)</f>
        <v>11</v>
      </c>
      <c r="AE179" s="14">
        <f>VLOOKUP($A179,'[1]2'!$A$3:$Q$377,15,0)</f>
        <v>105</v>
      </c>
      <c r="AF179" s="14">
        <f>VLOOKUP($A179,'[1]2'!$A$3:$Q$377,11,0)+VLOOKUP($A179,'[1]2'!$A$3:$Q$377,12,0)</f>
        <v>79</v>
      </c>
      <c r="AG179" s="14">
        <f>VLOOKUP($A179,'[1]2'!$A$3:$Q$377,14,0)+VLOOKUP($A179,'[1]2'!$A$3:$Q$377,15,0)</f>
        <v>116</v>
      </c>
      <c r="AH179" s="14">
        <f>VLOOKUP($A179,'[1]2'!$A$3:$Q$377,11,0)+VLOOKUP($A179,'[1]2'!$A$3:$Q$377,14,0)</f>
        <v>22</v>
      </c>
      <c r="AI179" s="14">
        <f>VLOOKUP($A179,'[1]2'!$A$3:$Q$377,12,0)+VLOOKUP($A179,'[1]2'!$A$3:$Q$377,15,0)</f>
        <v>173</v>
      </c>
      <c r="AJ179" s="17">
        <f>VLOOKUP($A179,'[1]2'!$A$3:$Q$377,13,0)</f>
        <v>12</v>
      </c>
      <c r="AK179" s="17">
        <f>VLOOKUP($A179,'[1]2'!$A$3:$Q$377,16,0)</f>
        <v>15</v>
      </c>
      <c r="AL179" s="18" t="str">
        <f>VLOOKUP($A179,'[1]4'!$A$3:$Q$377,14,0)</f>
        <v/>
      </c>
    </row>
    <row r="180" spans="1:38" ht="13.2">
      <c r="A180" s="11">
        <v>217</v>
      </c>
      <c r="B180" s="12" t="s">
        <v>224</v>
      </c>
      <c r="C180" s="13" t="s">
        <v>90</v>
      </c>
      <c r="D180" s="14" t="s">
        <v>201</v>
      </c>
      <c r="E180" s="15">
        <f t="shared" si="22"/>
        <v>12748</v>
      </c>
      <c r="F180" s="15">
        <f t="shared" si="23"/>
        <v>8793</v>
      </c>
      <c r="G180" s="15">
        <f t="shared" si="24"/>
        <v>1817</v>
      </c>
      <c r="H180" s="15">
        <f t="shared" si="25"/>
        <v>2984</v>
      </c>
      <c r="I180" s="15">
        <f t="shared" si="26"/>
        <v>716</v>
      </c>
      <c r="J180" s="15">
        <f t="shared" si="27"/>
        <v>7231</v>
      </c>
      <c r="K180" s="15">
        <f t="shared" si="28"/>
        <v>11905</v>
      </c>
      <c r="L180" s="15">
        <f t="shared" si="29"/>
        <v>843</v>
      </c>
      <c r="M180" s="15">
        <f t="shared" si="30"/>
        <v>2533</v>
      </c>
      <c r="N180" s="15">
        <f t="shared" si="30"/>
        <v>10215</v>
      </c>
      <c r="O180" s="15">
        <f t="shared" si="31"/>
        <v>4801</v>
      </c>
      <c r="P180" s="15">
        <f t="shared" si="32"/>
        <v>7947</v>
      </c>
      <c r="Q180" s="14"/>
      <c r="R180" s="14">
        <f>VLOOKUP($A180,'[1]2'!$A$3:$Q$377,5,0)</f>
        <v>1750</v>
      </c>
      <c r="S180" s="14">
        <f>VLOOKUP($A180,'[1]2'!$A$3:$Q$377,6,0)</f>
        <v>618</v>
      </c>
      <c r="T180" s="14">
        <f>VLOOKUP($A180,'[1]2'!$A$3:$Q$377,8,0)</f>
        <v>2874</v>
      </c>
      <c r="U180" s="14">
        <f>VLOOKUP($A180,'[1]2'!$A$3:$Q$377,9,0)</f>
        <v>6663</v>
      </c>
      <c r="V180" s="14">
        <f>VLOOKUP($A180,'[1]2'!$A$3:$Q$377,5,0)+VLOOKUP($A180,'[1]2'!$A$3:$Q$377,6,0)</f>
        <v>2368</v>
      </c>
      <c r="W180" s="14">
        <f>VLOOKUP($A180,'[1]2'!$A$3:$Q$377,8,0)+VLOOKUP($A180,'[1]2'!$A$3:$Q$377,9,0)</f>
        <v>9537</v>
      </c>
      <c r="X180" s="14">
        <f>VLOOKUP($A180,'[1]2'!$A$3:$Q$377,5,0)+VLOOKUP($A180,'[1]2'!$A$3:$Q$377,8,0)</f>
        <v>4624</v>
      </c>
      <c r="Y180" s="14">
        <f>VLOOKUP($A180,'[1]2'!$A$3:$Q$377,6,0)+VLOOKUP($A180,'[1]2'!$A$3:$Q$377,9,0)</f>
        <v>7281</v>
      </c>
      <c r="Z180" s="17">
        <f>VLOOKUP($A180,'[1]2'!$A$3:$Q$377,7,0)</f>
        <v>2108</v>
      </c>
      <c r="AA180" s="17">
        <f>VLOOKUP($A180,'[1]2'!$A$3:$Q$377,10,0)</f>
        <v>6165</v>
      </c>
      <c r="AB180" s="14">
        <f>VLOOKUP($A180,'[1]2'!$A$3:$Q$377,11,0)</f>
        <v>67</v>
      </c>
      <c r="AC180" s="14">
        <f>VLOOKUP($A180,'[1]2'!$A$3:$Q$377,12,0)</f>
        <v>98</v>
      </c>
      <c r="AD180" s="14">
        <f>VLOOKUP($A180,'[1]2'!$A$3:$Q$377,14,0)</f>
        <v>110</v>
      </c>
      <c r="AE180" s="14">
        <f>VLOOKUP($A180,'[1]2'!$A$3:$Q$377,15,0)</f>
        <v>568</v>
      </c>
      <c r="AF180" s="14">
        <f>VLOOKUP($A180,'[1]2'!$A$3:$Q$377,11,0)+VLOOKUP($A180,'[1]2'!$A$3:$Q$377,12,0)</f>
        <v>165</v>
      </c>
      <c r="AG180" s="14">
        <f>VLOOKUP($A180,'[1]2'!$A$3:$Q$377,14,0)+VLOOKUP($A180,'[1]2'!$A$3:$Q$377,15,0)</f>
        <v>678</v>
      </c>
      <c r="AH180" s="14">
        <f>VLOOKUP($A180,'[1]2'!$A$3:$Q$377,11,0)+VLOOKUP($A180,'[1]2'!$A$3:$Q$377,14,0)</f>
        <v>177</v>
      </c>
      <c r="AI180" s="14">
        <f>VLOOKUP($A180,'[1]2'!$A$3:$Q$377,12,0)+VLOOKUP($A180,'[1]2'!$A$3:$Q$377,15,0)</f>
        <v>666</v>
      </c>
      <c r="AJ180" s="17">
        <f>VLOOKUP($A180,'[1]2'!$A$3:$Q$377,13,0)</f>
        <v>151</v>
      </c>
      <c r="AK180" s="17">
        <f>VLOOKUP($A180,'[1]2'!$A$3:$Q$377,16,0)</f>
        <v>369</v>
      </c>
      <c r="AL180" s="18" t="str">
        <f>VLOOKUP($A180,'[1]4'!$A$3:$Q$377,14,0)</f>
        <v/>
      </c>
    </row>
    <row r="181" spans="1:38" ht="13.2">
      <c r="A181" s="11">
        <v>218</v>
      </c>
      <c r="B181" s="12" t="s">
        <v>225</v>
      </c>
      <c r="C181" s="13" t="s">
        <v>92</v>
      </c>
      <c r="D181" s="14" t="s">
        <v>201</v>
      </c>
      <c r="E181" s="15">
        <f t="shared" si="22"/>
        <v>633</v>
      </c>
      <c r="F181" s="15">
        <f t="shared" si="23"/>
        <v>328</v>
      </c>
      <c r="G181" s="15">
        <f t="shared" si="24"/>
        <v>152</v>
      </c>
      <c r="H181" s="15">
        <f t="shared" si="25"/>
        <v>104</v>
      </c>
      <c r="I181" s="15">
        <f t="shared" si="26"/>
        <v>110</v>
      </c>
      <c r="J181" s="15">
        <f t="shared" si="27"/>
        <v>267</v>
      </c>
      <c r="K181" s="15">
        <f t="shared" si="28"/>
        <v>466</v>
      </c>
      <c r="L181" s="15">
        <f t="shared" si="29"/>
        <v>167</v>
      </c>
      <c r="M181" s="15">
        <f t="shared" si="30"/>
        <v>262</v>
      </c>
      <c r="N181" s="15">
        <f t="shared" si="30"/>
        <v>371</v>
      </c>
      <c r="O181" s="15">
        <f t="shared" si="31"/>
        <v>256</v>
      </c>
      <c r="P181" s="15">
        <f t="shared" si="32"/>
        <v>377</v>
      </c>
      <c r="Q181" s="14"/>
      <c r="R181" s="14">
        <f>VLOOKUP($A181,'[1]2'!$A$3:$Q$377,5,0)</f>
        <v>152</v>
      </c>
      <c r="S181" s="14">
        <f>VLOOKUP($A181,'[1]2'!$A$3:$Q$377,6,0)</f>
        <v>47</v>
      </c>
      <c r="T181" s="14">
        <f>VLOOKUP($A181,'[1]2'!$A$3:$Q$377,8,0)</f>
        <v>104</v>
      </c>
      <c r="U181" s="14">
        <f>VLOOKUP($A181,'[1]2'!$A$3:$Q$377,9,0)</f>
        <v>163</v>
      </c>
      <c r="V181" s="14">
        <f>VLOOKUP($A181,'[1]2'!$A$3:$Q$377,5,0)+VLOOKUP($A181,'[1]2'!$A$3:$Q$377,6,0)</f>
        <v>199</v>
      </c>
      <c r="W181" s="14">
        <f>VLOOKUP($A181,'[1]2'!$A$3:$Q$377,8,0)+VLOOKUP($A181,'[1]2'!$A$3:$Q$377,9,0)</f>
        <v>267</v>
      </c>
      <c r="X181" s="14">
        <f>VLOOKUP($A181,'[1]2'!$A$3:$Q$377,5,0)+VLOOKUP($A181,'[1]2'!$A$3:$Q$377,8,0)</f>
        <v>256</v>
      </c>
      <c r="Y181" s="14">
        <f>VLOOKUP($A181,'[1]2'!$A$3:$Q$377,6,0)+VLOOKUP($A181,'[1]2'!$A$3:$Q$377,9,0)</f>
        <v>210</v>
      </c>
      <c r="Z181" s="17">
        <f>VLOOKUP($A181,'[1]2'!$A$3:$Q$377,7,0)</f>
        <v>165</v>
      </c>
      <c r="AA181" s="17">
        <f>VLOOKUP($A181,'[1]2'!$A$3:$Q$377,10,0)</f>
        <v>163</v>
      </c>
      <c r="AB181" s="14">
        <f>VLOOKUP($A181,'[1]2'!$A$3:$Q$377,11,0)</f>
        <v>0</v>
      </c>
      <c r="AC181" s="14">
        <f>VLOOKUP($A181,'[1]2'!$A$3:$Q$377,12,0)</f>
        <v>63</v>
      </c>
      <c r="AD181" s="14">
        <f>VLOOKUP($A181,'[1]2'!$A$3:$Q$377,14,0)</f>
        <v>0</v>
      </c>
      <c r="AE181" s="14">
        <f>VLOOKUP($A181,'[1]2'!$A$3:$Q$377,15,0)</f>
        <v>104</v>
      </c>
      <c r="AF181" s="14">
        <f>VLOOKUP($A181,'[1]2'!$A$3:$Q$377,11,0)+VLOOKUP($A181,'[1]2'!$A$3:$Q$377,12,0)</f>
        <v>63</v>
      </c>
      <c r="AG181" s="14">
        <f>VLOOKUP($A181,'[1]2'!$A$3:$Q$377,14,0)+VLOOKUP($A181,'[1]2'!$A$3:$Q$377,15,0)</f>
        <v>104</v>
      </c>
      <c r="AH181" s="14">
        <f>VLOOKUP($A181,'[1]2'!$A$3:$Q$377,11,0)+VLOOKUP($A181,'[1]2'!$A$3:$Q$377,14,0)</f>
        <v>0</v>
      </c>
      <c r="AI181" s="14">
        <f>VLOOKUP($A181,'[1]2'!$A$3:$Q$377,12,0)+VLOOKUP($A181,'[1]2'!$A$3:$Q$377,15,0)</f>
        <v>167</v>
      </c>
      <c r="AJ181" s="17">
        <f>VLOOKUP($A181,'[1]2'!$A$3:$Q$377,13,0)</f>
        <v>0</v>
      </c>
      <c r="AK181" s="17">
        <f>VLOOKUP($A181,'[1]2'!$A$3:$Q$377,16,0)</f>
        <v>0</v>
      </c>
      <c r="AL181" s="18" t="str">
        <f>VLOOKUP($A181,'[1]4'!$A$3:$Q$377,14,0)</f>
        <v/>
      </c>
    </row>
    <row r="182" spans="1:38" ht="13.2">
      <c r="A182" s="11">
        <v>219</v>
      </c>
      <c r="B182" s="12" t="s">
        <v>226</v>
      </c>
      <c r="C182" s="13" t="s">
        <v>92</v>
      </c>
      <c r="D182" s="14" t="s">
        <v>201</v>
      </c>
      <c r="E182" s="15">
        <f t="shared" si="22"/>
        <v>862</v>
      </c>
      <c r="F182" s="15">
        <f t="shared" si="23"/>
        <v>756</v>
      </c>
      <c r="G182" s="15">
        <f t="shared" si="24"/>
        <v>281</v>
      </c>
      <c r="H182" s="15">
        <f t="shared" si="25"/>
        <v>205</v>
      </c>
      <c r="I182" s="15">
        <f t="shared" si="26"/>
        <v>136</v>
      </c>
      <c r="J182" s="15">
        <f t="shared" si="27"/>
        <v>240</v>
      </c>
      <c r="K182" s="15">
        <f t="shared" si="28"/>
        <v>706</v>
      </c>
      <c r="L182" s="15">
        <f t="shared" si="29"/>
        <v>156</v>
      </c>
      <c r="M182" s="15">
        <f t="shared" si="30"/>
        <v>417</v>
      </c>
      <c r="N182" s="15">
        <f t="shared" si="30"/>
        <v>445</v>
      </c>
      <c r="O182" s="15">
        <f t="shared" si="31"/>
        <v>486</v>
      </c>
      <c r="P182" s="15">
        <f t="shared" si="32"/>
        <v>376</v>
      </c>
      <c r="Q182" s="14"/>
      <c r="R182" s="14">
        <f>VLOOKUP($A182,'[1]2'!$A$3:$Q$377,5,0)</f>
        <v>275</v>
      </c>
      <c r="S182" s="14">
        <f>VLOOKUP($A182,'[1]2'!$A$3:$Q$377,6,0)</f>
        <v>65</v>
      </c>
      <c r="T182" s="14">
        <f>VLOOKUP($A182,'[1]2'!$A$3:$Q$377,8,0)</f>
        <v>191</v>
      </c>
      <c r="U182" s="14">
        <f>VLOOKUP($A182,'[1]2'!$A$3:$Q$377,9,0)</f>
        <v>175</v>
      </c>
      <c r="V182" s="14">
        <f>VLOOKUP($A182,'[1]2'!$A$3:$Q$377,5,0)+VLOOKUP($A182,'[1]2'!$A$3:$Q$377,6,0)</f>
        <v>340</v>
      </c>
      <c r="W182" s="14">
        <f>VLOOKUP($A182,'[1]2'!$A$3:$Q$377,8,0)+VLOOKUP($A182,'[1]2'!$A$3:$Q$377,9,0)</f>
        <v>366</v>
      </c>
      <c r="X182" s="14">
        <f>VLOOKUP($A182,'[1]2'!$A$3:$Q$377,5,0)+VLOOKUP($A182,'[1]2'!$A$3:$Q$377,8,0)</f>
        <v>466</v>
      </c>
      <c r="Y182" s="14">
        <f>VLOOKUP($A182,'[1]2'!$A$3:$Q$377,6,0)+VLOOKUP($A182,'[1]2'!$A$3:$Q$377,9,0)</f>
        <v>240</v>
      </c>
      <c r="Z182" s="17">
        <f>VLOOKUP($A182,'[1]2'!$A$3:$Q$377,7,0)</f>
        <v>301</v>
      </c>
      <c r="AA182" s="17">
        <f>VLOOKUP($A182,'[1]2'!$A$3:$Q$377,10,0)</f>
        <v>299</v>
      </c>
      <c r="AB182" s="14">
        <f>VLOOKUP($A182,'[1]2'!$A$3:$Q$377,11,0)</f>
        <v>6</v>
      </c>
      <c r="AC182" s="14">
        <f>VLOOKUP($A182,'[1]2'!$A$3:$Q$377,12,0)</f>
        <v>71</v>
      </c>
      <c r="AD182" s="14">
        <f>VLOOKUP($A182,'[1]2'!$A$3:$Q$377,14,0)</f>
        <v>14</v>
      </c>
      <c r="AE182" s="14">
        <f>VLOOKUP($A182,'[1]2'!$A$3:$Q$377,15,0)</f>
        <v>65</v>
      </c>
      <c r="AF182" s="14">
        <f>VLOOKUP($A182,'[1]2'!$A$3:$Q$377,11,0)+VLOOKUP($A182,'[1]2'!$A$3:$Q$377,12,0)</f>
        <v>77</v>
      </c>
      <c r="AG182" s="14">
        <f>VLOOKUP($A182,'[1]2'!$A$3:$Q$377,14,0)+VLOOKUP($A182,'[1]2'!$A$3:$Q$377,15,0)</f>
        <v>79</v>
      </c>
      <c r="AH182" s="14">
        <f>VLOOKUP($A182,'[1]2'!$A$3:$Q$377,11,0)+VLOOKUP($A182,'[1]2'!$A$3:$Q$377,14,0)</f>
        <v>20</v>
      </c>
      <c r="AI182" s="14">
        <f>VLOOKUP($A182,'[1]2'!$A$3:$Q$377,12,0)+VLOOKUP($A182,'[1]2'!$A$3:$Q$377,15,0)</f>
        <v>136</v>
      </c>
      <c r="AJ182" s="17">
        <f>VLOOKUP($A182,'[1]2'!$A$3:$Q$377,13,0)</f>
        <v>77</v>
      </c>
      <c r="AK182" s="17">
        <f>VLOOKUP($A182,'[1]2'!$A$3:$Q$377,16,0)</f>
        <v>79</v>
      </c>
      <c r="AL182" s="18" t="str">
        <f>VLOOKUP($A182,'[1]4'!$A$3:$Q$377,14,0)</f>
        <v/>
      </c>
    </row>
    <row r="183" spans="1:38" ht="13.2">
      <c r="A183" s="11">
        <v>220</v>
      </c>
      <c r="B183" s="12" t="s">
        <v>227</v>
      </c>
      <c r="C183" s="13" t="s">
        <v>92</v>
      </c>
      <c r="D183" s="14" t="s">
        <v>201</v>
      </c>
      <c r="E183" s="15">
        <f t="shared" si="22"/>
        <v>545</v>
      </c>
      <c r="F183" s="15">
        <f t="shared" si="23"/>
        <v>497</v>
      </c>
      <c r="G183" s="15">
        <f t="shared" si="24"/>
        <v>265</v>
      </c>
      <c r="H183" s="15">
        <f t="shared" si="25"/>
        <v>149</v>
      </c>
      <c r="I183" s="15">
        <f t="shared" si="26"/>
        <v>27</v>
      </c>
      <c r="J183" s="15">
        <f t="shared" si="27"/>
        <v>104</v>
      </c>
      <c r="K183" s="15">
        <f t="shared" si="28"/>
        <v>543</v>
      </c>
      <c r="L183" s="15">
        <f t="shared" si="29"/>
        <v>2</v>
      </c>
      <c r="M183" s="15">
        <f t="shared" si="30"/>
        <v>292</v>
      </c>
      <c r="N183" s="15">
        <f t="shared" si="30"/>
        <v>253</v>
      </c>
      <c r="O183" s="15">
        <f t="shared" si="31"/>
        <v>414</v>
      </c>
      <c r="P183" s="15">
        <f t="shared" si="32"/>
        <v>131</v>
      </c>
      <c r="Q183" s="14"/>
      <c r="R183" s="14">
        <f>VLOOKUP($A183,'[1]2'!$A$3:$Q$377,5,0)</f>
        <v>265</v>
      </c>
      <c r="S183" s="14">
        <f>VLOOKUP($A183,'[1]2'!$A$3:$Q$377,6,0)</f>
        <v>26</v>
      </c>
      <c r="T183" s="14">
        <f>VLOOKUP($A183,'[1]2'!$A$3:$Q$377,8,0)</f>
        <v>149</v>
      </c>
      <c r="U183" s="14">
        <f>VLOOKUP($A183,'[1]2'!$A$3:$Q$377,9,0)</f>
        <v>103</v>
      </c>
      <c r="V183" s="14">
        <f>VLOOKUP($A183,'[1]2'!$A$3:$Q$377,5,0)+VLOOKUP($A183,'[1]2'!$A$3:$Q$377,6,0)</f>
        <v>291</v>
      </c>
      <c r="W183" s="14">
        <f>VLOOKUP($A183,'[1]2'!$A$3:$Q$377,8,0)+VLOOKUP($A183,'[1]2'!$A$3:$Q$377,9,0)</f>
        <v>252</v>
      </c>
      <c r="X183" s="14">
        <f>VLOOKUP($A183,'[1]2'!$A$3:$Q$377,5,0)+VLOOKUP($A183,'[1]2'!$A$3:$Q$377,8,0)</f>
        <v>414</v>
      </c>
      <c r="Y183" s="14">
        <f>VLOOKUP($A183,'[1]2'!$A$3:$Q$377,6,0)+VLOOKUP($A183,'[1]2'!$A$3:$Q$377,9,0)</f>
        <v>129</v>
      </c>
      <c r="Z183" s="17">
        <f>VLOOKUP($A183,'[1]2'!$A$3:$Q$377,7,0)</f>
        <v>279</v>
      </c>
      <c r="AA183" s="17">
        <f>VLOOKUP($A183,'[1]2'!$A$3:$Q$377,10,0)</f>
        <v>216</v>
      </c>
      <c r="AB183" s="14">
        <f>VLOOKUP($A183,'[1]2'!$A$3:$Q$377,11,0)</f>
        <v>0</v>
      </c>
      <c r="AC183" s="14">
        <f>VLOOKUP($A183,'[1]2'!$A$3:$Q$377,12,0)</f>
        <v>1</v>
      </c>
      <c r="AD183" s="14">
        <f>VLOOKUP($A183,'[1]2'!$A$3:$Q$377,14,0)</f>
        <v>0</v>
      </c>
      <c r="AE183" s="14">
        <f>VLOOKUP($A183,'[1]2'!$A$3:$Q$377,15,0)</f>
        <v>1</v>
      </c>
      <c r="AF183" s="14">
        <f>VLOOKUP($A183,'[1]2'!$A$3:$Q$377,11,0)+VLOOKUP($A183,'[1]2'!$A$3:$Q$377,12,0)</f>
        <v>1</v>
      </c>
      <c r="AG183" s="14">
        <f>VLOOKUP($A183,'[1]2'!$A$3:$Q$377,14,0)+VLOOKUP($A183,'[1]2'!$A$3:$Q$377,15,0)</f>
        <v>1</v>
      </c>
      <c r="AH183" s="14">
        <f>VLOOKUP($A183,'[1]2'!$A$3:$Q$377,11,0)+VLOOKUP($A183,'[1]2'!$A$3:$Q$377,14,0)</f>
        <v>0</v>
      </c>
      <c r="AI183" s="14">
        <f>VLOOKUP($A183,'[1]2'!$A$3:$Q$377,12,0)+VLOOKUP($A183,'[1]2'!$A$3:$Q$377,15,0)</f>
        <v>2</v>
      </c>
      <c r="AJ183" s="17">
        <f>VLOOKUP($A183,'[1]2'!$A$3:$Q$377,13,0)</f>
        <v>1</v>
      </c>
      <c r="AK183" s="17">
        <f>VLOOKUP($A183,'[1]2'!$A$3:$Q$377,16,0)</f>
        <v>1</v>
      </c>
      <c r="AL183" s="18" t="str">
        <f>VLOOKUP($A183,'[1]4'!$A$3:$Q$377,14,0)</f>
        <v/>
      </c>
    </row>
    <row r="184" spans="1:38" ht="13.2">
      <c r="A184" s="11">
        <v>221</v>
      </c>
      <c r="B184" s="12" t="s">
        <v>228</v>
      </c>
      <c r="C184" s="13" t="s">
        <v>92</v>
      </c>
      <c r="D184" s="14" t="s">
        <v>201</v>
      </c>
      <c r="E184" s="15">
        <f t="shared" si="22"/>
        <v>292</v>
      </c>
      <c r="F184" s="15">
        <f t="shared" si="23"/>
        <v>250</v>
      </c>
      <c r="G184" s="15">
        <f t="shared" si="24"/>
        <v>100</v>
      </c>
      <c r="H184" s="15">
        <f t="shared" si="25"/>
        <v>82</v>
      </c>
      <c r="I184" s="15">
        <f t="shared" si="26"/>
        <v>15</v>
      </c>
      <c r="J184" s="15">
        <f t="shared" si="27"/>
        <v>95</v>
      </c>
      <c r="K184" s="15">
        <f t="shared" si="28"/>
        <v>249</v>
      </c>
      <c r="L184" s="15">
        <f t="shared" si="29"/>
        <v>43</v>
      </c>
      <c r="M184" s="15">
        <f t="shared" si="30"/>
        <v>115</v>
      </c>
      <c r="N184" s="15">
        <f t="shared" si="30"/>
        <v>177</v>
      </c>
      <c r="O184" s="15">
        <f t="shared" si="31"/>
        <v>182</v>
      </c>
      <c r="P184" s="15">
        <f t="shared" si="32"/>
        <v>110</v>
      </c>
      <c r="Q184" s="14"/>
      <c r="R184" s="14">
        <f>VLOOKUP($A184,'[1]2'!$A$3:$Q$377,5,0)</f>
        <v>85</v>
      </c>
      <c r="S184" s="14">
        <f>VLOOKUP($A184,'[1]2'!$A$3:$Q$377,6,0)</f>
        <v>12</v>
      </c>
      <c r="T184" s="14">
        <f>VLOOKUP($A184,'[1]2'!$A$3:$Q$377,8,0)</f>
        <v>69</v>
      </c>
      <c r="U184" s="14">
        <f>VLOOKUP($A184,'[1]2'!$A$3:$Q$377,9,0)</f>
        <v>83</v>
      </c>
      <c r="V184" s="14">
        <f>VLOOKUP($A184,'[1]2'!$A$3:$Q$377,5,0)+VLOOKUP($A184,'[1]2'!$A$3:$Q$377,6,0)</f>
        <v>97</v>
      </c>
      <c r="W184" s="14">
        <f>VLOOKUP($A184,'[1]2'!$A$3:$Q$377,8,0)+VLOOKUP($A184,'[1]2'!$A$3:$Q$377,9,0)</f>
        <v>152</v>
      </c>
      <c r="X184" s="14">
        <f>VLOOKUP($A184,'[1]2'!$A$3:$Q$377,5,0)+VLOOKUP($A184,'[1]2'!$A$3:$Q$377,8,0)</f>
        <v>154</v>
      </c>
      <c r="Y184" s="14">
        <f>VLOOKUP($A184,'[1]2'!$A$3:$Q$377,6,0)+VLOOKUP($A184,'[1]2'!$A$3:$Q$377,9,0)</f>
        <v>95</v>
      </c>
      <c r="Z184" s="17">
        <f>VLOOKUP($A184,'[1]2'!$A$3:$Q$377,7,0)</f>
        <v>92</v>
      </c>
      <c r="AA184" s="17">
        <f>VLOOKUP($A184,'[1]2'!$A$3:$Q$377,10,0)</f>
        <v>120</v>
      </c>
      <c r="AB184" s="14">
        <f>VLOOKUP($A184,'[1]2'!$A$3:$Q$377,11,0)</f>
        <v>15</v>
      </c>
      <c r="AC184" s="14">
        <f>VLOOKUP($A184,'[1]2'!$A$3:$Q$377,12,0)</f>
        <v>3</v>
      </c>
      <c r="AD184" s="14">
        <f>VLOOKUP($A184,'[1]2'!$A$3:$Q$377,14,0)</f>
        <v>13</v>
      </c>
      <c r="AE184" s="14">
        <f>VLOOKUP($A184,'[1]2'!$A$3:$Q$377,15,0)</f>
        <v>12</v>
      </c>
      <c r="AF184" s="14">
        <f>VLOOKUP($A184,'[1]2'!$A$3:$Q$377,11,0)+VLOOKUP($A184,'[1]2'!$A$3:$Q$377,12,0)</f>
        <v>18</v>
      </c>
      <c r="AG184" s="14">
        <f>VLOOKUP($A184,'[1]2'!$A$3:$Q$377,14,0)+VLOOKUP($A184,'[1]2'!$A$3:$Q$377,15,0)</f>
        <v>25</v>
      </c>
      <c r="AH184" s="14">
        <f>VLOOKUP($A184,'[1]2'!$A$3:$Q$377,11,0)+VLOOKUP($A184,'[1]2'!$A$3:$Q$377,14,0)</f>
        <v>28</v>
      </c>
      <c r="AI184" s="14">
        <f>VLOOKUP($A184,'[1]2'!$A$3:$Q$377,12,0)+VLOOKUP($A184,'[1]2'!$A$3:$Q$377,15,0)</f>
        <v>15</v>
      </c>
      <c r="AJ184" s="17">
        <f>VLOOKUP($A184,'[1]2'!$A$3:$Q$377,13,0)</f>
        <v>17</v>
      </c>
      <c r="AK184" s="17">
        <f>VLOOKUP($A184,'[1]2'!$A$3:$Q$377,16,0)</f>
        <v>21</v>
      </c>
      <c r="AL184" s="18" t="str">
        <f>VLOOKUP($A184,'[1]4'!$A$3:$Q$377,14,0)</f>
        <v/>
      </c>
    </row>
    <row r="185" spans="1:38" ht="13.2">
      <c r="A185" s="11">
        <v>222</v>
      </c>
      <c r="B185" s="12" t="s">
        <v>229</v>
      </c>
      <c r="C185" s="13" t="s">
        <v>92</v>
      </c>
      <c r="D185" s="14" t="s">
        <v>201</v>
      </c>
      <c r="E185" s="15">
        <f t="shared" si="22"/>
        <v>714</v>
      </c>
      <c r="F185" s="15">
        <f t="shared" si="23"/>
        <v>573</v>
      </c>
      <c r="G185" s="15">
        <f t="shared" si="24"/>
        <v>223</v>
      </c>
      <c r="H185" s="15">
        <f t="shared" si="25"/>
        <v>182</v>
      </c>
      <c r="I185" s="15">
        <f t="shared" si="26"/>
        <v>99</v>
      </c>
      <c r="J185" s="15">
        <f t="shared" si="27"/>
        <v>210</v>
      </c>
      <c r="K185" s="15">
        <f t="shared" si="28"/>
        <v>573</v>
      </c>
      <c r="L185" s="15">
        <f t="shared" si="29"/>
        <v>141</v>
      </c>
      <c r="M185" s="15">
        <f t="shared" si="30"/>
        <v>322</v>
      </c>
      <c r="N185" s="15">
        <f t="shared" si="30"/>
        <v>392</v>
      </c>
      <c r="O185" s="15">
        <f t="shared" si="31"/>
        <v>405</v>
      </c>
      <c r="P185" s="15">
        <f t="shared" si="32"/>
        <v>309</v>
      </c>
      <c r="Q185" s="14"/>
      <c r="R185" s="14">
        <f>VLOOKUP($A185,'[1]2'!$A$3:$Q$377,5,0)</f>
        <v>199</v>
      </c>
      <c r="S185" s="14">
        <f>VLOOKUP($A185,'[1]2'!$A$3:$Q$377,6,0)</f>
        <v>55</v>
      </c>
      <c r="T185" s="14">
        <f>VLOOKUP($A185,'[1]2'!$A$3:$Q$377,8,0)</f>
        <v>153</v>
      </c>
      <c r="U185" s="14">
        <f>VLOOKUP($A185,'[1]2'!$A$3:$Q$377,9,0)</f>
        <v>166</v>
      </c>
      <c r="V185" s="14">
        <f>VLOOKUP($A185,'[1]2'!$A$3:$Q$377,5,0)+VLOOKUP($A185,'[1]2'!$A$3:$Q$377,6,0)</f>
        <v>254</v>
      </c>
      <c r="W185" s="14">
        <f>VLOOKUP($A185,'[1]2'!$A$3:$Q$377,8,0)+VLOOKUP($A185,'[1]2'!$A$3:$Q$377,9,0)</f>
        <v>319</v>
      </c>
      <c r="X185" s="14">
        <f>VLOOKUP($A185,'[1]2'!$A$3:$Q$377,5,0)+VLOOKUP($A185,'[1]2'!$A$3:$Q$377,8,0)</f>
        <v>352</v>
      </c>
      <c r="Y185" s="14">
        <f>VLOOKUP($A185,'[1]2'!$A$3:$Q$377,6,0)+VLOOKUP($A185,'[1]2'!$A$3:$Q$377,9,0)</f>
        <v>221</v>
      </c>
      <c r="Z185" s="17">
        <f>VLOOKUP($A185,'[1]2'!$A$3:$Q$377,7,0)</f>
        <v>231</v>
      </c>
      <c r="AA185" s="17">
        <f>VLOOKUP($A185,'[1]2'!$A$3:$Q$377,10,0)</f>
        <v>250</v>
      </c>
      <c r="AB185" s="14">
        <f>VLOOKUP($A185,'[1]2'!$A$3:$Q$377,11,0)</f>
        <v>24</v>
      </c>
      <c r="AC185" s="14">
        <f>VLOOKUP($A185,'[1]2'!$A$3:$Q$377,12,0)</f>
        <v>44</v>
      </c>
      <c r="AD185" s="14">
        <f>VLOOKUP($A185,'[1]2'!$A$3:$Q$377,14,0)</f>
        <v>29</v>
      </c>
      <c r="AE185" s="14">
        <f>VLOOKUP($A185,'[1]2'!$A$3:$Q$377,15,0)</f>
        <v>44</v>
      </c>
      <c r="AF185" s="14">
        <f>VLOOKUP($A185,'[1]2'!$A$3:$Q$377,11,0)+VLOOKUP($A185,'[1]2'!$A$3:$Q$377,12,0)</f>
        <v>68</v>
      </c>
      <c r="AG185" s="14">
        <f>VLOOKUP($A185,'[1]2'!$A$3:$Q$377,14,0)+VLOOKUP($A185,'[1]2'!$A$3:$Q$377,15,0)</f>
        <v>73</v>
      </c>
      <c r="AH185" s="14">
        <f>VLOOKUP($A185,'[1]2'!$A$3:$Q$377,11,0)+VLOOKUP($A185,'[1]2'!$A$3:$Q$377,14,0)</f>
        <v>53</v>
      </c>
      <c r="AI185" s="14">
        <f>VLOOKUP($A185,'[1]2'!$A$3:$Q$377,12,0)+VLOOKUP($A185,'[1]2'!$A$3:$Q$377,15,0)</f>
        <v>88</v>
      </c>
      <c r="AJ185" s="17">
        <f>VLOOKUP($A185,'[1]2'!$A$3:$Q$377,13,0)</f>
        <v>44</v>
      </c>
      <c r="AK185" s="17">
        <f>VLOOKUP($A185,'[1]2'!$A$3:$Q$377,16,0)</f>
        <v>48</v>
      </c>
      <c r="AL185" s="18" t="str">
        <f>VLOOKUP($A185,'[1]4'!$A$3:$Q$377,14,0)</f>
        <v/>
      </c>
    </row>
    <row r="186" spans="1:38" ht="13.2">
      <c r="A186" s="11">
        <v>224</v>
      </c>
      <c r="B186" s="12" t="s">
        <v>230</v>
      </c>
      <c r="C186" s="13" t="s">
        <v>73</v>
      </c>
      <c r="D186" s="14" t="s">
        <v>231</v>
      </c>
      <c r="E186" s="15">
        <f t="shared" si="22"/>
        <v>5588</v>
      </c>
      <c r="F186" s="15">
        <f t="shared" si="23"/>
        <v>3828</v>
      </c>
      <c r="G186" s="15">
        <f t="shared" si="24"/>
        <v>1467</v>
      </c>
      <c r="H186" s="15">
        <f t="shared" si="25"/>
        <v>1248</v>
      </c>
      <c r="I186" s="15">
        <f t="shared" si="26"/>
        <v>491</v>
      </c>
      <c r="J186" s="15">
        <f t="shared" si="27"/>
        <v>2382</v>
      </c>
      <c r="K186" s="15">
        <f t="shared" si="28"/>
        <v>4175</v>
      </c>
      <c r="L186" s="15">
        <f t="shared" si="29"/>
        <v>1413</v>
      </c>
      <c r="M186" s="15">
        <f t="shared" si="30"/>
        <v>1958</v>
      </c>
      <c r="N186" s="15">
        <f t="shared" si="30"/>
        <v>3630</v>
      </c>
      <c r="O186" s="15">
        <f t="shared" si="31"/>
        <v>2715</v>
      </c>
      <c r="P186" s="15">
        <f t="shared" si="32"/>
        <v>2873</v>
      </c>
      <c r="Q186" s="14"/>
      <c r="R186" s="14">
        <f>VLOOKUP($A186,'[1]2'!$A$3:$Q$377,5,0)</f>
        <v>1320</v>
      </c>
      <c r="S186" s="14">
        <f>VLOOKUP($A186,'[1]2'!$A$3:$Q$377,6,0)</f>
        <v>155</v>
      </c>
      <c r="T186" s="14">
        <f>VLOOKUP($A186,'[1]2'!$A$3:$Q$377,8,0)</f>
        <v>1128</v>
      </c>
      <c r="U186" s="14">
        <f>VLOOKUP($A186,'[1]2'!$A$3:$Q$377,9,0)</f>
        <v>1572</v>
      </c>
      <c r="V186" s="14">
        <f>VLOOKUP($A186,'[1]2'!$A$3:$Q$377,5,0)+VLOOKUP($A186,'[1]2'!$A$3:$Q$377,6,0)</f>
        <v>1475</v>
      </c>
      <c r="W186" s="14">
        <f>VLOOKUP($A186,'[1]2'!$A$3:$Q$377,8,0)+VLOOKUP($A186,'[1]2'!$A$3:$Q$377,9,0)</f>
        <v>2700</v>
      </c>
      <c r="X186" s="14">
        <f>VLOOKUP($A186,'[1]2'!$A$3:$Q$377,5,0)+VLOOKUP($A186,'[1]2'!$A$3:$Q$377,8,0)</f>
        <v>2448</v>
      </c>
      <c r="Y186" s="14">
        <f>VLOOKUP($A186,'[1]2'!$A$3:$Q$377,6,0)+VLOOKUP($A186,'[1]2'!$A$3:$Q$377,9,0)</f>
        <v>1727</v>
      </c>
      <c r="Z186" s="17">
        <f>VLOOKUP($A186,'[1]2'!$A$3:$Q$377,7,0)</f>
        <v>1406</v>
      </c>
      <c r="AA186" s="17">
        <f>VLOOKUP($A186,'[1]2'!$A$3:$Q$377,10,0)</f>
        <v>2017</v>
      </c>
      <c r="AB186" s="14">
        <f>VLOOKUP($A186,'[1]2'!$A$3:$Q$377,11,0)</f>
        <v>147</v>
      </c>
      <c r="AC186" s="14">
        <f>VLOOKUP($A186,'[1]2'!$A$3:$Q$377,12,0)</f>
        <v>336</v>
      </c>
      <c r="AD186" s="14">
        <f>VLOOKUP($A186,'[1]2'!$A$3:$Q$377,14,0)</f>
        <v>120</v>
      </c>
      <c r="AE186" s="14">
        <f>VLOOKUP($A186,'[1]2'!$A$3:$Q$377,15,0)</f>
        <v>810</v>
      </c>
      <c r="AF186" s="14">
        <f>VLOOKUP($A186,'[1]2'!$A$3:$Q$377,11,0)+VLOOKUP($A186,'[1]2'!$A$3:$Q$377,12,0)</f>
        <v>483</v>
      </c>
      <c r="AG186" s="14">
        <f>VLOOKUP($A186,'[1]2'!$A$3:$Q$377,14,0)+VLOOKUP($A186,'[1]2'!$A$3:$Q$377,15,0)</f>
        <v>930</v>
      </c>
      <c r="AH186" s="14">
        <f>VLOOKUP($A186,'[1]2'!$A$3:$Q$377,11,0)+VLOOKUP($A186,'[1]2'!$A$3:$Q$377,14,0)</f>
        <v>267</v>
      </c>
      <c r="AI186" s="14">
        <f>VLOOKUP($A186,'[1]2'!$A$3:$Q$377,12,0)+VLOOKUP($A186,'[1]2'!$A$3:$Q$377,15,0)</f>
        <v>1146</v>
      </c>
      <c r="AJ186" s="17">
        <f>VLOOKUP($A186,'[1]2'!$A$3:$Q$377,13,0)</f>
        <v>166</v>
      </c>
      <c r="AK186" s="17">
        <f>VLOOKUP($A186,'[1]2'!$A$3:$Q$377,16,0)</f>
        <v>239</v>
      </c>
      <c r="AL186" s="18" t="str">
        <f>VLOOKUP($A186,'[1]4'!$A$3:$Q$377,14,0)</f>
        <v/>
      </c>
    </row>
    <row r="187" spans="1:38" ht="13.2">
      <c r="A187" s="11">
        <v>225</v>
      </c>
      <c r="B187" s="12" t="s">
        <v>232</v>
      </c>
      <c r="C187" s="13" t="s">
        <v>73</v>
      </c>
      <c r="D187" s="14" t="s">
        <v>231</v>
      </c>
      <c r="E187" s="15">
        <f t="shared" si="22"/>
        <v>10117</v>
      </c>
      <c r="F187" s="15">
        <f t="shared" si="23"/>
        <v>8242</v>
      </c>
      <c r="G187" s="15">
        <f t="shared" si="24"/>
        <v>3083</v>
      </c>
      <c r="H187" s="15">
        <f t="shared" si="25"/>
        <v>3224</v>
      </c>
      <c r="I187" s="15">
        <f t="shared" si="26"/>
        <v>539</v>
      </c>
      <c r="J187" s="15">
        <f t="shared" si="27"/>
        <v>3271</v>
      </c>
      <c r="K187" s="15">
        <f t="shared" si="28"/>
        <v>9224</v>
      </c>
      <c r="L187" s="15">
        <f t="shared" si="29"/>
        <v>893</v>
      </c>
      <c r="M187" s="15">
        <f t="shared" si="30"/>
        <v>3622</v>
      </c>
      <c r="N187" s="15">
        <f t="shared" si="30"/>
        <v>6495</v>
      </c>
      <c r="O187" s="15">
        <f t="shared" si="31"/>
        <v>6307</v>
      </c>
      <c r="P187" s="15">
        <f t="shared" si="32"/>
        <v>3810</v>
      </c>
      <c r="Q187" s="14"/>
      <c r="R187" s="14">
        <f>VLOOKUP($A187,'[1]2'!$A$3:$Q$377,5,0)</f>
        <v>2750</v>
      </c>
      <c r="S187" s="14">
        <f>VLOOKUP($A187,'[1]2'!$A$3:$Q$377,6,0)</f>
        <v>533</v>
      </c>
      <c r="T187" s="14">
        <f>VLOOKUP($A187,'[1]2'!$A$3:$Q$377,8,0)</f>
        <v>2746</v>
      </c>
      <c r="U187" s="14">
        <f>VLOOKUP($A187,'[1]2'!$A$3:$Q$377,9,0)</f>
        <v>3195</v>
      </c>
      <c r="V187" s="14">
        <f>VLOOKUP($A187,'[1]2'!$A$3:$Q$377,5,0)+VLOOKUP($A187,'[1]2'!$A$3:$Q$377,6,0)</f>
        <v>3283</v>
      </c>
      <c r="W187" s="14">
        <f>VLOOKUP($A187,'[1]2'!$A$3:$Q$377,8,0)+VLOOKUP($A187,'[1]2'!$A$3:$Q$377,9,0)</f>
        <v>5941</v>
      </c>
      <c r="X187" s="14">
        <f>VLOOKUP($A187,'[1]2'!$A$3:$Q$377,5,0)+VLOOKUP($A187,'[1]2'!$A$3:$Q$377,8,0)</f>
        <v>5496</v>
      </c>
      <c r="Y187" s="14">
        <f>VLOOKUP($A187,'[1]2'!$A$3:$Q$377,6,0)+VLOOKUP($A187,'[1]2'!$A$3:$Q$377,9,0)</f>
        <v>3728</v>
      </c>
      <c r="Z187" s="17">
        <f>VLOOKUP($A187,'[1]2'!$A$3:$Q$377,7,0)</f>
        <v>3010</v>
      </c>
      <c r="AA187" s="17">
        <f>VLOOKUP($A187,'[1]2'!$A$3:$Q$377,10,0)</f>
        <v>4376</v>
      </c>
      <c r="AB187" s="14">
        <f>VLOOKUP($A187,'[1]2'!$A$3:$Q$377,11,0)</f>
        <v>333</v>
      </c>
      <c r="AC187" s="14">
        <f>VLOOKUP($A187,'[1]2'!$A$3:$Q$377,12,0)</f>
        <v>6</v>
      </c>
      <c r="AD187" s="14">
        <f>VLOOKUP($A187,'[1]2'!$A$3:$Q$377,14,0)</f>
        <v>478</v>
      </c>
      <c r="AE187" s="14">
        <f>VLOOKUP($A187,'[1]2'!$A$3:$Q$377,15,0)</f>
        <v>76</v>
      </c>
      <c r="AF187" s="14">
        <f>VLOOKUP($A187,'[1]2'!$A$3:$Q$377,11,0)+VLOOKUP($A187,'[1]2'!$A$3:$Q$377,12,0)</f>
        <v>339</v>
      </c>
      <c r="AG187" s="14">
        <f>VLOOKUP($A187,'[1]2'!$A$3:$Q$377,14,0)+VLOOKUP($A187,'[1]2'!$A$3:$Q$377,15,0)</f>
        <v>554</v>
      </c>
      <c r="AH187" s="14">
        <f>VLOOKUP($A187,'[1]2'!$A$3:$Q$377,11,0)+VLOOKUP($A187,'[1]2'!$A$3:$Q$377,14,0)</f>
        <v>811</v>
      </c>
      <c r="AI187" s="14">
        <f>VLOOKUP($A187,'[1]2'!$A$3:$Q$377,12,0)+VLOOKUP($A187,'[1]2'!$A$3:$Q$377,15,0)</f>
        <v>82</v>
      </c>
      <c r="AJ187" s="17">
        <f>VLOOKUP($A187,'[1]2'!$A$3:$Q$377,13,0)</f>
        <v>336</v>
      </c>
      <c r="AK187" s="17">
        <f>VLOOKUP($A187,'[1]2'!$A$3:$Q$377,16,0)</f>
        <v>520</v>
      </c>
      <c r="AL187" s="18" t="str">
        <f>VLOOKUP($A187,'[1]4'!$A$3:$Q$377,14,0)</f>
        <v/>
      </c>
    </row>
    <row r="188" spans="1:38" ht="13.2">
      <c r="A188" s="11">
        <v>226</v>
      </c>
      <c r="B188" s="12" t="s">
        <v>233</v>
      </c>
      <c r="C188" s="13" t="s">
        <v>73</v>
      </c>
      <c r="D188" s="14" t="s">
        <v>231</v>
      </c>
      <c r="E188" s="15">
        <f t="shared" si="22"/>
        <v>4006</v>
      </c>
      <c r="F188" s="15">
        <f t="shared" si="23"/>
        <v>3021</v>
      </c>
      <c r="G188" s="15">
        <f t="shared" si="24"/>
        <v>872</v>
      </c>
      <c r="H188" s="15">
        <f t="shared" si="25"/>
        <v>1297</v>
      </c>
      <c r="I188" s="15">
        <f t="shared" si="26"/>
        <v>253</v>
      </c>
      <c r="J188" s="15">
        <f t="shared" si="27"/>
        <v>1584</v>
      </c>
      <c r="K188" s="15">
        <f t="shared" si="28"/>
        <v>3861</v>
      </c>
      <c r="L188" s="15">
        <f t="shared" si="29"/>
        <v>145</v>
      </c>
      <c r="M188" s="15">
        <f t="shared" si="30"/>
        <v>1125</v>
      </c>
      <c r="N188" s="15">
        <f t="shared" si="30"/>
        <v>2881</v>
      </c>
      <c r="O188" s="15">
        <f t="shared" si="31"/>
        <v>2169</v>
      </c>
      <c r="P188" s="15">
        <f t="shared" si="32"/>
        <v>1837</v>
      </c>
      <c r="Q188" s="14"/>
      <c r="R188" s="14">
        <f>VLOOKUP($A188,'[1]2'!$A$3:$Q$377,5,0)</f>
        <v>833</v>
      </c>
      <c r="S188" s="14">
        <f>VLOOKUP($A188,'[1]2'!$A$3:$Q$377,6,0)</f>
        <v>246</v>
      </c>
      <c r="T188" s="14">
        <f>VLOOKUP($A188,'[1]2'!$A$3:$Q$377,8,0)</f>
        <v>1234</v>
      </c>
      <c r="U188" s="14">
        <f>VLOOKUP($A188,'[1]2'!$A$3:$Q$377,9,0)</f>
        <v>1548</v>
      </c>
      <c r="V188" s="14">
        <f>VLOOKUP($A188,'[1]2'!$A$3:$Q$377,5,0)+VLOOKUP($A188,'[1]2'!$A$3:$Q$377,6,0)</f>
        <v>1079</v>
      </c>
      <c r="W188" s="14">
        <f>VLOOKUP($A188,'[1]2'!$A$3:$Q$377,8,0)+VLOOKUP($A188,'[1]2'!$A$3:$Q$377,9,0)</f>
        <v>2782</v>
      </c>
      <c r="X188" s="14">
        <f>VLOOKUP($A188,'[1]2'!$A$3:$Q$377,5,0)+VLOOKUP($A188,'[1]2'!$A$3:$Q$377,8,0)</f>
        <v>2067</v>
      </c>
      <c r="Y188" s="14">
        <f>VLOOKUP($A188,'[1]2'!$A$3:$Q$377,6,0)+VLOOKUP($A188,'[1]2'!$A$3:$Q$377,9,0)</f>
        <v>1794</v>
      </c>
      <c r="Z188" s="17">
        <f>VLOOKUP($A188,'[1]2'!$A$3:$Q$377,7,0)</f>
        <v>909</v>
      </c>
      <c r="AA188" s="17">
        <f>VLOOKUP($A188,'[1]2'!$A$3:$Q$377,10,0)</f>
        <v>1981</v>
      </c>
      <c r="AB188" s="14">
        <f>VLOOKUP($A188,'[1]2'!$A$3:$Q$377,11,0)</f>
        <v>39</v>
      </c>
      <c r="AC188" s="14">
        <f>VLOOKUP($A188,'[1]2'!$A$3:$Q$377,12,0)</f>
        <v>7</v>
      </c>
      <c r="AD188" s="14">
        <f>VLOOKUP($A188,'[1]2'!$A$3:$Q$377,14,0)</f>
        <v>63</v>
      </c>
      <c r="AE188" s="14">
        <f>VLOOKUP($A188,'[1]2'!$A$3:$Q$377,15,0)</f>
        <v>36</v>
      </c>
      <c r="AF188" s="14">
        <f>VLOOKUP($A188,'[1]2'!$A$3:$Q$377,11,0)+VLOOKUP($A188,'[1]2'!$A$3:$Q$377,12,0)</f>
        <v>46</v>
      </c>
      <c r="AG188" s="14">
        <f>VLOOKUP($A188,'[1]2'!$A$3:$Q$377,14,0)+VLOOKUP($A188,'[1]2'!$A$3:$Q$377,15,0)</f>
        <v>99</v>
      </c>
      <c r="AH188" s="14">
        <f>VLOOKUP($A188,'[1]2'!$A$3:$Q$377,11,0)+VLOOKUP($A188,'[1]2'!$A$3:$Q$377,14,0)</f>
        <v>102</v>
      </c>
      <c r="AI188" s="14">
        <f>VLOOKUP($A188,'[1]2'!$A$3:$Q$377,12,0)+VLOOKUP($A188,'[1]2'!$A$3:$Q$377,15,0)</f>
        <v>43</v>
      </c>
      <c r="AJ188" s="17">
        <f>VLOOKUP($A188,'[1]2'!$A$3:$Q$377,13,0)</f>
        <v>40</v>
      </c>
      <c r="AK188" s="17">
        <f>VLOOKUP($A188,'[1]2'!$A$3:$Q$377,16,0)</f>
        <v>91</v>
      </c>
      <c r="AL188" s="18" t="str">
        <f>VLOOKUP($A188,'[1]4'!$A$3:$Q$377,14,0)</f>
        <v/>
      </c>
    </row>
    <row r="189" spans="1:38" ht="13.2">
      <c r="A189" s="11">
        <v>227</v>
      </c>
      <c r="B189" s="12" t="s">
        <v>234</v>
      </c>
      <c r="C189" s="13" t="s">
        <v>73</v>
      </c>
      <c r="D189" s="14" t="s">
        <v>231</v>
      </c>
      <c r="E189" s="15">
        <f t="shared" si="22"/>
        <v>5652</v>
      </c>
      <c r="F189" s="15">
        <f t="shared" si="23"/>
        <v>4126</v>
      </c>
      <c r="G189" s="15">
        <f t="shared" si="24"/>
        <v>1012</v>
      </c>
      <c r="H189" s="15">
        <f t="shared" si="25"/>
        <v>1872</v>
      </c>
      <c r="I189" s="15">
        <f t="shared" si="26"/>
        <v>340</v>
      </c>
      <c r="J189" s="15">
        <f t="shared" si="27"/>
        <v>2428</v>
      </c>
      <c r="K189" s="15">
        <f t="shared" si="28"/>
        <v>5026</v>
      </c>
      <c r="L189" s="15">
        <f t="shared" si="29"/>
        <v>626</v>
      </c>
      <c r="M189" s="15">
        <f t="shared" si="30"/>
        <v>1352</v>
      </c>
      <c r="N189" s="15">
        <f t="shared" si="30"/>
        <v>4300</v>
      </c>
      <c r="O189" s="15">
        <f t="shared" si="31"/>
        <v>2884</v>
      </c>
      <c r="P189" s="15">
        <f t="shared" si="32"/>
        <v>2768</v>
      </c>
      <c r="Q189" s="14"/>
      <c r="R189" s="14">
        <f>VLOOKUP($A189,'[1]2'!$A$3:$Q$377,5,0)</f>
        <v>984</v>
      </c>
      <c r="S189" s="14">
        <f>VLOOKUP($A189,'[1]2'!$A$3:$Q$377,6,0)</f>
        <v>189</v>
      </c>
      <c r="T189" s="14">
        <f>VLOOKUP($A189,'[1]2'!$A$3:$Q$377,8,0)</f>
        <v>1817</v>
      </c>
      <c r="U189" s="14">
        <f>VLOOKUP($A189,'[1]2'!$A$3:$Q$377,9,0)</f>
        <v>2036</v>
      </c>
      <c r="V189" s="14">
        <f>VLOOKUP($A189,'[1]2'!$A$3:$Q$377,5,0)+VLOOKUP($A189,'[1]2'!$A$3:$Q$377,6,0)</f>
        <v>1173</v>
      </c>
      <c r="W189" s="14">
        <f>VLOOKUP($A189,'[1]2'!$A$3:$Q$377,8,0)+VLOOKUP($A189,'[1]2'!$A$3:$Q$377,9,0)</f>
        <v>3853</v>
      </c>
      <c r="X189" s="14">
        <f>VLOOKUP($A189,'[1]2'!$A$3:$Q$377,5,0)+VLOOKUP($A189,'[1]2'!$A$3:$Q$377,8,0)</f>
        <v>2801</v>
      </c>
      <c r="Y189" s="14">
        <f>VLOOKUP($A189,'[1]2'!$A$3:$Q$377,6,0)+VLOOKUP($A189,'[1]2'!$A$3:$Q$377,9,0)</f>
        <v>2225</v>
      </c>
      <c r="Z189" s="17">
        <f>VLOOKUP($A189,'[1]2'!$A$3:$Q$377,7,0)</f>
        <v>1095</v>
      </c>
      <c r="AA189" s="17">
        <f>VLOOKUP($A189,'[1]2'!$A$3:$Q$377,10,0)</f>
        <v>2912</v>
      </c>
      <c r="AB189" s="14">
        <f>VLOOKUP($A189,'[1]2'!$A$3:$Q$377,11,0)</f>
        <v>28</v>
      </c>
      <c r="AC189" s="14">
        <f>VLOOKUP($A189,'[1]2'!$A$3:$Q$377,12,0)</f>
        <v>151</v>
      </c>
      <c r="AD189" s="14">
        <f>VLOOKUP($A189,'[1]2'!$A$3:$Q$377,14,0)</f>
        <v>55</v>
      </c>
      <c r="AE189" s="14">
        <f>VLOOKUP($A189,'[1]2'!$A$3:$Q$377,15,0)</f>
        <v>392</v>
      </c>
      <c r="AF189" s="14">
        <f>VLOOKUP($A189,'[1]2'!$A$3:$Q$377,11,0)+VLOOKUP($A189,'[1]2'!$A$3:$Q$377,12,0)</f>
        <v>179</v>
      </c>
      <c r="AG189" s="14">
        <f>VLOOKUP($A189,'[1]2'!$A$3:$Q$377,14,0)+VLOOKUP($A189,'[1]2'!$A$3:$Q$377,15,0)</f>
        <v>447</v>
      </c>
      <c r="AH189" s="14">
        <f>VLOOKUP($A189,'[1]2'!$A$3:$Q$377,11,0)+VLOOKUP($A189,'[1]2'!$A$3:$Q$377,14,0)</f>
        <v>83</v>
      </c>
      <c r="AI189" s="14">
        <f>VLOOKUP($A189,'[1]2'!$A$3:$Q$377,12,0)+VLOOKUP($A189,'[1]2'!$A$3:$Q$377,15,0)</f>
        <v>543</v>
      </c>
      <c r="AJ189" s="17">
        <f>VLOOKUP($A189,'[1]2'!$A$3:$Q$377,13,0)</f>
        <v>32</v>
      </c>
      <c r="AK189" s="17">
        <f>VLOOKUP($A189,'[1]2'!$A$3:$Q$377,16,0)</f>
        <v>87</v>
      </c>
      <c r="AL189" s="18" t="str">
        <f>VLOOKUP($A189,'[1]4'!$A$3:$Q$377,14,0)</f>
        <v/>
      </c>
    </row>
    <row r="190" spans="1:38" ht="13.2">
      <c r="A190" s="11">
        <v>228</v>
      </c>
      <c r="B190" s="12" t="s">
        <v>235</v>
      </c>
      <c r="C190" s="13" t="s">
        <v>73</v>
      </c>
      <c r="D190" s="14" t="s">
        <v>231</v>
      </c>
      <c r="E190" s="15">
        <f t="shared" si="22"/>
        <v>8083</v>
      </c>
      <c r="F190" s="15">
        <f t="shared" si="23"/>
        <v>6266</v>
      </c>
      <c r="G190" s="15">
        <f t="shared" si="24"/>
        <v>1742</v>
      </c>
      <c r="H190" s="15">
        <f t="shared" si="25"/>
        <v>2818</v>
      </c>
      <c r="I190" s="15">
        <f t="shared" si="26"/>
        <v>471</v>
      </c>
      <c r="J190" s="15">
        <f t="shared" si="27"/>
        <v>3052</v>
      </c>
      <c r="K190" s="15">
        <f t="shared" si="28"/>
        <v>7560</v>
      </c>
      <c r="L190" s="15">
        <f t="shared" si="29"/>
        <v>523</v>
      </c>
      <c r="M190" s="15">
        <f t="shared" si="30"/>
        <v>2213</v>
      </c>
      <c r="N190" s="15">
        <f t="shared" si="30"/>
        <v>5870</v>
      </c>
      <c r="O190" s="15">
        <f t="shared" si="31"/>
        <v>4560</v>
      </c>
      <c r="P190" s="15">
        <f t="shared" si="32"/>
        <v>3523</v>
      </c>
      <c r="Q190" s="14"/>
      <c r="R190" s="14">
        <f>VLOOKUP($A190,'[1]2'!$A$3:$Q$377,5,0)</f>
        <v>1659</v>
      </c>
      <c r="S190" s="14">
        <f>VLOOKUP($A190,'[1]2'!$A$3:$Q$377,6,0)</f>
        <v>397</v>
      </c>
      <c r="T190" s="14">
        <f>VLOOKUP($A190,'[1]2'!$A$3:$Q$377,8,0)</f>
        <v>2689</v>
      </c>
      <c r="U190" s="14">
        <f>VLOOKUP($A190,'[1]2'!$A$3:$Q$377,9,0)</f>
        <v>2815</v>
      </c>
      <c r="V190" s="14">
        <f>VLOOKUP($A190,'[1]2'!$A$3:$Q$377,5,0)+VLOOKUP($A190,'[1]2'!$A$3:$Q$377,6,0)</f>
        <v>2056</v>
      </c>
      <c r="W190" s="14">
        <f>VLOOKUP($A190,'[1]2'!$A$3:$Q$377,8,0)+VLOOKUP($A190,'[1]2'!$A$3:$Q$377,9,0)</f>
        <v>5504</v>
      </c>
      <c r="X190" s="14">
        <f>VLOOKUP($A190,'[1]2'!$A$3:$Q$377,5,0)+VLOOKUP($A190,'[1]2'!$A$3:$Q$377,8,0)</f>
        <v>4348</v>
      </c>
      <c r="Y190" s="14">
        <f>VLOOKUP($A190,'[1]2'!$A$3:$Q$377,6,0)+VLOOKUP($A190,'[1]2'!$A$3:$Q$377,9,0)</f>
        <v>3212</v>
      </c>
      <c r="Z190" s="17">
        <f>VLOOKUP($A190,'[1]2'!$A$3:$Q$377,7,0)</f>
        <v>1843</v>
      </c>
      <c r="AA190" s="17">
        <f>VLOOKUP($A190,'[1]2'!$A$3:$Q$377,10,0)</f>
        <v>4182</v>
      </c>
      <c r="AB190" s="14">
        <f>VLOOKUP($A190,'[1]2'!$A$3:$Q$377,11,0)</f>
        <v>83</v>
      </c>
      <c r="AC190" s="14">
        <f>VLOOKUP($A190,'[1]2'!$A$3:$Q$377,12,0)</f>
        <v>74</v>
      </c>
      <c r="AD190" s="14">
        <f>VLOOKUP($A190,'[1]2'!$A$3:$Q$377,14,0)</f>
        <v>129</v>
      </c>
      <c r="AE190" s="14">
        <f>VLOOKUP($A190,'[1]2'!$A$3:$Q$377,15,0)</f>
        <v>237</v>
      </c>
      <c r="AF190" s="14">
        <f>VLOOKUP($A190,'[1]2'!$A$3:$Q$377,11,0)+VLOOKUP($A190,'[1]2'!$A$3:$Q$377,12,0)</f>
        <v>157</v>
      </c>
      <c r="AG190" s="14">
        <f>VLOOKUP($A190,'[1]2'!$A$3:$Q$377,14,0)+VLOOKUP($A190,'[1]2'!$A$3:$Q$377,15,0)</f>
        <v>366</v>
      </c>
      <c r="AH190" s="14">
        <f>VLOOKUP($A190,'[1]2'!$A$3:$Q$377,11,0)+VLOOKUP($A190,'[1]2'!$A$3:$Q$377,14,0)</f>
        <v>212</v>
      </c>
      <c r="AI190" s="14">
        <f>VLOOKUP($A190,'[1]2'!$A$3:$Q$377,12,0)+VLOOKUP($A190,'[1]2'!$A$3:$Q$377,15,0)</f>
        <v>311</v>
      </c>
      <c r="AJ190" s="17">
        <f>VLOOKUP($A190,'[1]2'!$A$3:$Q$377,13,0)</f>
        <v>89</v>
      </c>
      <c r="AK190" s="17">
        <f>VLOOKUP($A190,'[1]2'!$A$3:$Q$377,16,0)</f>
        <v>152</v>
      </c>
      <c r="AL190" s="18" t="str">
        <f>VLOOKUP($A190,'[1]4'!$A$3:$Q$377,14,0)</f>
        <v/>
      </c>
    </row>
    <row r="191" spans="1:38" ht="13.2">
      <c r="A191" s="11">
        <v>302</v>
      </c>
      <c r="B191" s="12" t="s">
        <v>236</v>
      </c>
      <c r="C191" s="13" t="s">
        <v>90</v>
      </c>
      <c r="D191" s="14" t="s">
        <v>237</v>
      </c>
      <c r="E191" s="15">
        <f t="shared" si="22"/>
        <v>9649</v>
      </c>
      <c r="F191" s="15">
        <f t="shared" si="23"/>
        <v>7113</v>
      </c>
      <c r="G191" s="15">
        <f t="shared" si="24"/>
        <v>988</v>
      </c>
      <c r="H191" s="15">
        <f t="shared" si="25"/>
        <v>3081</v>
      </c>
      <c r="I191" s="15">
        <f t="shared" si="26"/>
        <v>358</v>
      </c>
      <c r="J191" s="15">
        <f t="shared" si="27"/>
        <v>5222</v>
      </c>
      <c r="K191" s="15">
        <f t="shared" si="28"/>
        <v>8532</v>
      </c>
      <c r="L191" s="15">
        <f t="shared" si="29"/>
        <v>1117</v>
      </c>
      <c r="M191" s="15">
        <f t="shared" si="30"/>
        <v>1346</v>
      </c>
      <c r="N191" s="15">
        <f t="shared" si="30"/>
        <v>8303</v>
      </c>
      <c r="O191" s="15">
        <f t="shared" si="31"/>
        <v>4069</v>
      </c>
      <c r="P191" s="15">
        <f t="shared" si="32"/>
        <v>5580</v>
      </c>
      <c r="Q191" s="14"/>
      <c r="R191" s="14">
        <f>VLOOKUP($A191,'[1]2'!$A$3:$Q$377,5,0)</f>
        <v>891</v>
      </c>
      <c r="S191" s="14">
        <f>VLOOKUP($A191,'[1]2'!$A$3:$Q$377,6,0)</f>
        <v>291</v>
      </c>
      <c r="T191" s="14">
        <f>VLOOKUP($A191,'[1]2'!$A$3:$Q$377,8,0)</f>
        <v>2783</v>
      </c>
      <c r="U191" s="14">
        <f>VLOOKUP($A191,'[1]2'!$A$3:$Q$377,9,0)</f>
        <v>4567</v>
      </c>
      <c r="V191" s="14">
        <f>VLOOKUP($A191,'[1]2'!$A$3:$Q$377,5,0)+VLOOKUP($A191,'[1]2'!$A$3:$Q$377,6,0)</f>
        <v>1182</v>
      </c>
      <c r="W191" s="14">
        <f>VLOOKUP($A191,'[1]2'!$A$3:$Q$377,8,0)+VLOOKUP($A191,'[1]2'!$A$3:$Q$377,9,0)</f>
        <v>7350</v>
      </c>
      <c r="X191" s="14">
        <f>VLOOKUP($A191,'[1]2'!$A$3:$Q$377,5,0)+VLOOKUP($A191,'[1]2'!$A$3:$Q$377,8,0)</f>
        <v>3674</v>
      </c>
      <c r="Y191" s="14">
        <f>VLOOKUP($A191,'[1]2'!$A$3:$Q$377,6,0)+VLOOKUP($A191,'[1]2'!$A$3:$Q$377,9,0)</f>
        <v>4858</v>
      </c>
      <c r="Z191" s="17">
        <f>VLOOKUP($A191,'[1]2'!$A$3:$Q$377,7,0)</f>
        <v>1047</v>
      </c>
      <c r="AA191" s="17">
        <f>VLOOKUP($A191,'[1]2'!$A$3:$Q$377,10,0)</f>
        <v>5370</v>
      </c>
      <c r="AB191" s="14">
        <f>VLOOKUP($A191,'[1]2'!$A$3:$Q$377,11,0)</f>
        <v>97</v>
      </c>
      <c r="AC191" s="14">
        <f>VLOOKUP($A191,'[1]2'!$A$3:$Q$377,12,0)</f>
        <v>67</v>
      </c>
      <c r="AD191" s="14">
        <f>VLOOKUP($A191,'[1]2'!$A$3:$Q$377,14,0)</f>
        <v>298</v>
      </c>
      <c r="AE191" s="14">
        <f>VLOOKUP($A191,'[1]2'!$A$3:$Q$377,15,0)</f>
        <v>655</v>
      </c>
      <c r="AF191" s="14">
        <f>VLOOKUP($A191,'[1]2'!$A$3:$Q$377,11,0)+VLOOKUP($A191,'[1]2'!$A$3:$Q$377,12,0)</f>
        <v>164</v>
      </c>
      <c r="AG191" s="14">
        <f>VLOOKUP($A191,'[1]2'!$A$3:$Q$377,14,0)+VLOOKUP($A191,'[1]2'!$A$3:$Q$377,15,0)</f>
        <v>953</v>
      </c>
      <c r="AH191" s="14">
        <f>VLOOKUP($A191,'[1]2'!$A$3:$Q$377,11,0)+VLOOKUP($A191,'[1]2'!$A$3:$Q$377,14,0)</f>
        <v>395</v>
      </c>
      <c r="AI191" s="14">
        <f>VLOOKUP($A191,'[1]2'!$A$3:$Q$377,12,0)+VLOOKUP($A191,'[1]2'!$A$3:$Q$377,15,0)</f>
        <v>722</v>
      </c>
      <c r="AJ191" s="17">
        <f>VLOOKUP($A191,'[1]2'!$A$3:$Q$377,13,0)</f>
        <v>127</v>
      </c>
      <c r="AK191" s="17">
        <f>VLOOKUP($A191,'[1]2'!$A$3:$Q$377,16,0)</f>
        <v>569</v>
      </c>
      <c r="AL191" s="18" t="str">
        <f>VLOOKUP($A191,'[1]4'!$A$3:$Q$377,14,0)</f>
        <v/>
      </c>
    </row>
    <row r="192" spans="1:38" ht="13.2">
      <c r="A192" s="11">
        <v>303</v>
      </c>
      <c r="B192" s="12" t="s">
        <v>238</v>
      </c>
      <c r="C192" s="13" t="s">
        <v>92</v>
      </c>
      <c r="D192" s="14" t="s">
        <v>237</v>
      </c>
      <c r="E192" s="15">
        <f t="shared" si="22"/>
        <v>625</v>
      </c>
      <c r="F192" s="15">
        <f t="shared" si="23"/>
        <v>457</v>
      </c>
      <c r="G192" s="15">
        <f t="shared" si="24"/>
        <v>241</v>
      </c>
      <c r="H192" s="15">
        <f t="shared" si="25"/>
        <v>153</v>
      </c>
      <c r="I192" s="15">
        <f t="shared" si="26"/>
        <v>84</v>
      </c>
      <c r="J192" s="15">
        <f t="shared" si="27"/>
        <v>147</v>
      </c>
      <c r="K192" s="15">
        <f t="shared" si="28"/>
        <v>496</v>
      </c>
      <c r="L192" s="15">
        <f t="shared" si="29"/>
        <v>129</v>
      </c>
      <c r="M192" s="15">
        <f t="shared" si="30"/>
        <v>325</v>
      </c>
      <c r="N192" s="15">
        <f t="shared" si="30"/>
        <v>300</v>
      </c>
      <c r="O192" s="15">
        <f t="shared" si="31"/>
        <v>394</v>
      </c>
      <c r="P192" s="15">
        <f t="shared" si="32"/>
        <v>231</v>
      </c>
      <c r="Q192" s="14"/>
      <c r="R192" s="14">
        <f>VLOOKUP($A192,'[1]2'!$A$3:$Q$377,5,0)</f>
        <v>241</v>
      </c>
      <c r="S192" s="14">
        <f>VLOOKUP($A192,'[1]2'!$A$3:$Q$377,6,0)</f>
        <v>18</v>
      </c>
      <c r="T192" s="14">
        <f>VLOOKUP($A192,'[1]2'!$A$3:$Q$377,8,0)</f>
        <v>153</v>
      </c>
      <c r="U192" s="14">
        <f>VLOOKUP($A192,'[1]2'!$A$3:$Q$377,9,0)</f>
        <v>84</v>
      </c>
      <c r="V192" s="14">
        <f>VLOOKUP($A192,'[1]2'!$A$3:$Q$377,5,0)+VLOOKUP($A192,'[1]2'!$A$3:$Q$377,6,0)</f>
        <v>259</v>
      </c>
      <c r="W192" s="14">
        <f>VLOOKUP($A192,'[1]2'!$A$3:$Q$377,8,0)+VLOOKUP($A192,'[1]2'!$A$3:$Q$377,9,0)</f>
        <v>237</v>
      </c>
      <c r="X192" s="14">
        <f>VLOOKUP($A192,'[1]2'!$A$3:$Q$377,5,0)+VLOOKUP($A192,'[1]2'!$A$3:$Q$377,8,0)</f>
        <v>394</v>
      </c>
      <c r="Y192" s="14">
        <f>VLOOKUP($A192,'[1]2'!$A$3:$Q$377,6,0)+VLOOKUP($A192,'[1]2'!$A$3:$Q$377,9,0)</f>
        <v>102</v>
      </c>
      <c r="Z192" s="17">
        <f>VLOOKUP($A192,'[1]2'!$A$3:$Q$377,7,0)</f>
        <v>251</v>
      </c>
      <c r="AA192" s="17">
        <f>VLOOKUP($A192,'[1]2'!$A$3:$Q$377,10,0)</f>
        <v>206</v>
      </c>
      <c r="AB192" s="14">
        <f>VLOOKUP($A192,'[1]2'!$A$3:$Q$377,11,0)</f>
        <v>0</v>
      </c>
      <c r="AC192" s="14">
        <f>VLOOKUP($A192,'[1]2'!$A$3:$Q$377,12,0)</f>
        <v>66</v>
      </c>
      <c r="AD192" s="14">
        <f>VLOOKUP($A192,'[1]2'!$A$3:$Q$377,14,0)</f>
        <v>0</v>
      </c>
      <c r="AE192" s="14">
        <f>VLOOKUP($A192,'[1]2'!$A$3:$Q$377,15,0)</f>
        <v>63</v>
      </c>
      <c r="AF192" s="14">
        <f>VLOOKUP($A192,'[1]2'!$A$3:$Q$377,11,0)+VLOOKUP($A192,'[1]2'!$A$3:$Q$377,12,0)</f>
        <v>66</v>
      </c>
      <c r="AG192" s="14">
        <f>VLOOKUP($A192,'[1]2'!$A$3:$Q$377,14,0)+VLOOKUP($A192,'[1]2'!$A$3:$Q$377,15,0)</f>
        <v>63</v>
      </c>
      <c r="AH192" s="14">
        <f>VLOOKUP($A192,'[1]2'!$A$3:$Q$377,11,0)+VLOOKUP($A192,'[1]2'!$A$3:$Q$377,14,0)</f>
        <v>0</v>
      </c>
      <c r="AI192" s="14">
        <f>VLOOKUP($A192,'[1]2'!$A$3:$Q$377,12,0)+VLOOKUP($A192,'[1]2'!$A$3:$Q$377,15,0)</f>
        <v>129</v>
      </c>
      <c r="AJ192" s="17">
        <f>VLOOKUP($A192,'[1]2'!$A$3:$Q$377,13,0)</f>
        <v>0</v>
      </c>
      <c r="AK192" s="17">
        <f>VLOOKUP($A192,'[1]2'!$A$3:$Q$377,16,0)</f>
        <v>0</v>
      </c>
      <c r="AL192" s="18" t="str">
        <f>VLOOKUP($A192,'[1]4'!$A$3:$Q$377,14,0)</f>
        <v/>
      </c>
    </row>
    <row r="193" spans="1:38" ht="13.2">
      <c r="A193" s="11">
        <v>304</v>
      </c>
      <c r="B193" s="12" t="s">
        <v>239</v>
      </c>
      <c r="C193" s="13" t="s">
        <v>92</v>
      </c>
      <c r="D193" s="14" t="s">
        <v>237</v>
      </c>
      <c r="E193" s="15">
        <f t="shared" si="22"/>
        <v>140</v>
      </c>
      <c r="F193" s="15">
        <f t="shared" si="23"/>
        <v>120</v>
      </c>
      <c r="G193" s="15">
        <f t="shared" si="24"/>
        <v>53</v>
      </c>
      <c r="H193" s="15">
        <f t="shared" si="25"/>
        <v>43</v>
      </c>
      <c r="I193" s="15">
        <f t="shared" si="26"/>
        <v>11</v>
      </c>
      <c r="J193" s="15">
        <f t="shared" si="27"/>
        <v>33</v>
      </c>
      <c r="K193" s="15">
        <f t="shared" si="28"/>
        <v>130</v>
      </c>
      <c r="L193" s="15">
        <f t="shared" si="29"/>
        <v>10</v>
      </c>
      <c r="M193" s="15">
        <f t="shared" si="30"/>
        <v>64</v>
      </c>
      <c r="N193" s="15">
        <f t="shared" si="30"/>
        <v>76</v>
      </c>
      <c r="O193" s="15">
        <f t="shared" si="31"/>
        <v>96</v>
      </c>
      <c r="P193" s="15">
        <f t="shared" si="32"/>
        <v>44</v>
      </c>
      <c r="Q193" s="14"/>
      <c r="R193" s="14">
        <f>VLOOKUP($A193,'[1]2'!$A$3:$Q$377,5,0)</f>
        <v>53</v>
      </c>
      <c r="S193" s="14">
        <f>VLOOKUP($A193,'[1]2'!$A$3:$Q$377,6,0)</f>
        <v>4</v>
      </c>
      <c r="T193" s="14">
        <f>VLOOKUP($A193,'[1]2'!$A$3:$Q$377,8,0)</f>
        <v>43</v>
      </c>
      <c r="U193" s="14">
        <f>VLOOKUP($A193,'[1]2'!$A$3:$Q$377,9,0)</f>
        <v>30</v>
      </c>
      <c r="V193" s="14">
        <f>VLOOKUP($A193,'[1]2'!$A$3:$Q$377,5,0)+VLOOKUP($A193,'[1]2'!$A$3:$Q$377,6,0)</f>
        <v>57</v>
      </c>
      <c r="W193" s="14">
        <f>VLOOKUP($A193,'[1]2'!$A$3:$Q$377,8,0)+VLOOKUP($A193,'[1]2'!$A$3:$Q$377,9,0)</f>
        <v>73</v>
      </c>
      <c r="X193" s="14">
        <f>VLOOKUP($A193,'[1]2'!$A$3:$Q$377,5,0)+VLOOKUP($A193,'[1]2'!$A$3:$Q$377,8,0)</f>
        <v>96</v>
      </c>
      <c r="Y193" s="14">
        <f>VLOOKUP($A193,'[1]2'!$A$3:$Q$377,6,0)+VLOOKUP($A193,'[1]2'!$A$3:$Q$377,9,0)</f>
        <v>34</v>
      </c>
      <c r="Z193" s="17">
        <f>VLOOKUP($A193,'[1]2'!$A$3:$Q$377,7,0)</f>
        <v>55</v>
      </c>
      <c r="AA193" s="17">
        <f>VLOOKUP($A193,'[1]2'!$A$3:$Q$377,10,0)</f>
        <v>61</v>
      </c>
      <c r="AB193" s="14">
        <f>VLOOKUP($A193,'[1]2'!$A$3:$Q$377,11,0)</f>
        <v>0</v>
      </c>
      <c r="AC193" s="14">
        <f>VLOOKUP($A193,'[1]2'!$A$3:$Q$377,12,0)</f>
        <v>7</v>
      </c>
      <c r="AD193" s="14">
        <f>VLOOKUP($A193,'[1]2'!$A$3:$Q$377,14,0)</f>
        <v>0</v>
      </c>
      <c r="AE193" s="14">
        <f>VLOOKUP($A193,'[1]2'!$A$3:$Q$377,15,0)</f>
        <v>3</v>
      </c>
      <c r="AF193" s="14">
        <f>VLOOKUP($A193,'[1]2'!$A$3:$Q$377,11,0)+VLOOKUP($A193,'[1]2'!$A$3:$Q$377,12,0)</f>
        <v>7</v>
      </c>
      <c r="AG193" s="14">
        <f>VLOOKUP($A193,'[1]2'!$A$3:$Q$377,14,0)+VLOOKUP($A193,'[1]2'!$A$3:$Q$377,15,0)</f>
        <v>3</v>
      </c>
      <c r="AH193" s="14">
        <f>VLOOKUP($A193,'[1]2'!$A$3:$Q$377,11,0)+VLOOKUP($A193,'[1]2'!$A$3:$Q$377,14,0)</f>
        <v>0</v>
      </c>
      <c r="AI193" s="14">
        <f>VLOOKUP($A193,'[1]2'!$A$3:$Q$377,12,0)+VLOOKUP($A193,'[1]2'!$A$3:$Q$377,15,0)</f>
        <v>10</v>
      </c>
      <c r="AJ193" s="17">
        <f>VLOOKUP($A193,'[1]2'!$A$3:$Q$377,13,0)</f>
        <v>3</v>
      </c>
      <c r="AK193" s="17">
        <f>VLOOKUP($A193,'[1]2'!$A$3:$Q$377,16,0)</f>
        <v>1</v>
      </c>
      <c r="AL193" s="18" t="str">
        <f>VLOOKUP($A193,'[1]4'!$A$3:$Q$377,14,0)</f>
        <v/>
      </c>
    </row>
    <row r="194" spans="1:38" ht="13.2">
      <c r="A194" s="11">
        <v>305</v>
      </c>
      <c r="B194" s="12" t="s">
        <v>240</v>
      </c>
      <c r="C194" s="13" t="s">
        <v>92</v>
      </c>
      <c r="D194" s="14" t="s">
        <v>237</v>
      </c>
      <c r="E194" s="15">
        <f t="shared" si="22"/>
        <v>230.74798000000001</v>
      </c>
      <c r="F194" s="15">
        <f t="shared" si="23"/>
        <v>201.54074000000003</v>
      </c>
      <c r="G194" s="15">
        <f t="shared" si="24"/>
        <v>67.751540000000006</v>
      </c>
      <c r="H194" s="15">
        <f t="shared" si="25"/>
        <v>91.317279999999997</v>
      </c>
      <c r="I194" s="15">
        <f t="shared" si="26"/>
        <v>12.76478</v>
      </c>
      <c r="J194" s="15">
        <f t="shared" si="27"/>
        <v>58.914380000000001</v>
      </c>
      <c r="K194" s="15">
        <f t="shared" si="28"/>
        <v>221.91082</v>
      </c>
      <c r="L194" s="15">
        <f t="shared" si="29"/>
        <v>8.8371600000000008</v>
      </c>
      <c r="M194" s="15">
        <f t="shared" si="30"/>
        <v>80.516320000000007</v>
      </c>
      <c r="N194" s="15">
        <f t="shared" si="30"/>
        <v>150.23166000000001</v>
      </c>
      <c r="O194" s="15">
        <f t="shared" si="31"/>
        <v>159.06882000000002</v>
      </c>
      <c r="P194" s="15">
        <f t="shared" si="32"/>
        <v>71.679159999999996</v>
      </c>
      <c r="Q194" s="14"/>
      <c r="R194" s="14">
        <f>VLOOKUP($A194,'[1]2'!$A$3:$Q$377,5,0)</f>
        <v>66.769630000000006</v>
      </c>
      <c r="S194" s="14">
        <f>VLOOKUP($A194,'[1]2'!$A$3:$Q$377,6,0)</f>
        <v>10.80097</v>
      </c>
      <c r="T194" s="14">
        <f>VLOOKUP($A194,'[1]2'!$A$3:$Q$377,8,0)</f>
        <v>88.371560000000002</v>
      </c>
      <c r="U194" s="14">
        <f>VLOOKUP($A194,'[1]2'!$A$3:$Q$377,9,0)</f>
        <v>55.96866</v>
      </c>
      <c r="V194" s="14">
        <f>VLOOKUP($A194,'[1]2'!$A$3:$Q$377,5,0)+VLOOKUP($A194,'[1]2'!$A$3:$Q$377,6,0)</f>
        <v>77.570600000000013</v>
      </c>
      <c r="W194" s="14">
        <f>VLOOKUP($A194,'[1]2'!$A$3:$Q$377,8,0)+VLOOKUP($A194,'[1]2'!$A$3:$Q$377,9,0)</f>
        <v>144.34021999999999</v>
      </c>
      <c r="X194" s="14">
        <f>VLOOKUP($A194,'[1]2'!$A$3:$Q$377,5,0)+VLOOKUP($A194,'[1]2'!$A$3:$Q$377,8,0)</f>
        <v>155.14118999999999</v>
      </c>
      <c r="Y194" s="14">
        <f>VLOOKUP($A194,'[1]2'!$A$3:$Q$377,6,0)+VLOOKUP($A194,'[1]2'!$A$3:$Q$377,9,0)</f>
        <v>66.769630000000006</v>
      </c>
      <c r="Z194" s="17">
        <f>VLOOKUP($A194,'[1]2'!$A$3:$Q$377,7,0)</f>
        <v>73.73442</v>
      </c>
      <c r="AA194" s="17">
        <f>VLOOKUP($A194,'[1]2'!$A$3:$Q$377,10,0)</f>
        <v>119.94132</v>
      </c>
      <c r="AB194" s="14">
        <f>VLOOKUP($A194,'[1]2'!$A$3:$Q$377,11,0)</f>
        <v>0.98190999999999995</v>
      </c>
      <c r="AC194" s="14">
        <f>VLOOKUP($A194,'[1]2'!$A$3:$Q$377,12,0)</f>
        <v>1.9638100000000001</v>
      </c>
      <c r="AD194" s="14">
        <f>VLOOKUP($A194,'[1]2'!$A$3:$Q$377,14,0)</f>
        <v>2.9457200000000001</v>
      </c>
      <c r="AE194" s="14">
        <f>VLOOKUP($A194,'[1]2'!$A$3:$Q$377,15,0)</f>
        <v>2.9457200000000001</v>
      </c>
      <c r="AF194" s="14">
        <f>VLOOKUP($A194,'[1]2'!$A$3:$Q$377,11,0)+VLOOKUP($A194,'[1]2'!$A$3:$Q$377,12,0)</f>
        <v>2.9457200000000001</v>
      </c>
      <c r="AG194" s="14">
        <f>VLOOKUP($A194,'[1]2'!$A$3:$Q$377,14,0)+VLOOKUP($A194,'[1]2'!$A$3:$Q$377,15,0)</f>
        <v>5.8914400000000002</v>
      </c>
      <c r="AH194" s="14">
        <f>VLOOKUP($A194,'[1]2'!$A$3:$Q$377,11,0)+VLOOKUP($A194,'[1]2'!$A$3:$Q$377,14,0)</f>
        <v>3.9276300000000002</v>
      </c>
      <c r="AI194" s="14">
        <f>VLOOKUP($A194,'[1]2'!$A$3:$Q$377,12,0)+VLOOKUP($A194,'[1]2'!$A$3:$Q$377,15,0)</f>
        <v>4.9095300000000002</v>
      </c>
      <c r="AJ194" s="17">
        <f>VLOOKUP($A194,'[1]2'!$A$3:$Q$377,13,0)</f>
        <v>1.9662500000000001</v>
      </c>
      <c r="AK194" s="17">
        <f>VLOOKUP($A194,'[1]2'!$A$3:$Q$377,16,0)</f>
        <v>5.8987499999999997</v>
      </c>
      <c r="AL194" s="18" t="str">
        <f>VLOOKUP($A194,'[1]4'!$A$3:$Q$377,14,0)</f>
        <v>Non-responder</v>
      </c>
    </row>
    <row r="195" spans="1:38" ht="13.2">
      <c r="A195" s="11">
        <v>307</v>
      </c>
      <c r="B195" s="12" t="s">
        <v>241</v>
      </c>
      <c r="C195" s="13" t="s">
        <v>92</v>
      </c>
      <c r="D195" s="14" t="s">
        <v>237</v>
      </c>
      <c r="E195" s="15">
        <f t="shared" ref="E195:E258" si="33">SUM(G195:J195)</f>
        <v>314</v>
      </c>
      <c r="F195" s="15">
        <f t="shared" ref="F195:F258" si="34">Z195+AA195+AJ195+AK195</f>
        <v>274</v>
      </c>
      <c r="G195" s="15">
        <f t="shared" ref="G195:G258" si="35">R195+AB195</f>
        <v>104</v>
      </c>
      <c r="H195" s="15">
        <f t="shared" ref="H195:H258" si="36">T195+AD195</f>
        <v>104</v>
      </c>
      <c r="I195" s="15">
        <f t="shared" ref="I195:I258" si="37">S195+AC195</f>
        <v>19</v>
      </c>
      <c r="J195" s="15">
        <f t="shared" ref="J195:J258" si="38">U195+AE195</f>
        <v>87</v>
      </c>
      <c r="K195" s="15">
        <f t="shared" ref="K195:K258" si="39">X195+Y195</f>
        <v>306</v>
      </c>
      <c r="L195" s="15">
        <f t="shared" ref="L195:L258" si="40">AF195+AG195</f>
        <v>8</v>
      </c>
      <c r="M195" s="15">
        <f t="shared" ref="M195:N258" si="41">G195+I195</f>
        <v>123</v>
      </c>
      <c r="N195" s="15">
        <f t="shared" si="41"/>
        <v>191</v>
      </c>
      <c r="O195" s="15">
        <f t="shared" ref="O195:O258" si="42">G195+H195</f>
        <v>208</v>
      </c>
      <c r="P195" s="15">
        <f t="shared" ref="P195:P258" si="43">I195+J195</f>
        <v>106</v>
      </c>
      <c r="Q195" s="14"/>
      <c r="R195" s="14">
        <f>VLOOKUP($A195,'[1]2'!$A$3:$Q$377,5,0)</f>
        <v>101</v>
      </c>
      <c r="S195" s="14">
        <f>VLOOKUP($A195,'[1]2'!$A$3:$Q$377,6,0)</f>
        <v>17</v>
      </c>
      <c r="T195" s="14">
        <f>VLOOKUP($A195,'[1]2'!$A$3:$Q$377,8,0)</f>
        <v>102</v>
      </c>
      <c r="U195" s="14">
        <f>VLOOKUP($A195,'[1]2'!$A$3:$Q$377,9,0)</f>
        <v>86</v>
      </c>
      <c r="V195" s="14">
        <f>VLOOKUP($A195,'[1]2'!$A$3:$Q$377,5,0)+VLOOKUP($A195,'[1]2'!$A$3:$Q$377,6,0)</f>
        <v>118</v>
      </c>
      <c r="W195" s="14">
        <f>VLOOKUP($A195,'[1]2'!$A$3:$Q$377,8,0)+VLOOKUP($A195,'[1]2'!$A$3:$Q$377,9,0)</f>
        <v>188</v>
      </c>
      <c r="X195" s="14">
        <f>VLOOKUP($A195,'[1]2'!$A$3:$Q$377,5,0)+VLOOKUP($A195,'[1]2'!$A$3:$Q$377,8,0)</f>
        <v>203</v>
      </c>
      <c r="Y195" s="14">
        <f>VLOOKUP($A195,'[1]2'!$A$3:$Q$377,6,0)+VLOOKUP($A195,'[1]2'!$A$3:$Q$377,9,0)</f>
        <v>103</v>
      </c>
      <c r="Z195" s="17">
        <f>VLOOKUP($A195,'[1]2'!$A$3:$Q$377,7,0)</f>
        <v>110</v>
      </c>
      <c r="AA195" s="17">
        <f>VLOOKUP($A195,'[1]2'!$A$3:$Q$377,10,0)</f>
        <v>156</v>
      </c>
      <c r="AB195" s="14">
        <f>VLOOKUP($A195,'[1]2'!$A$3:$Q$377,11,0)</f>
        <v>3</v>
      </c>
      <c r="AC195" s="14">
        <f>VLOOKUP($A195,'[1]2'!$A$3:$Q$377,12,0)</f>
        <v>2</v>
      </c>
      <c r="AD195" s="14">
        <f>VLOOKUP($A195,'[1]2'!$A$3:$Q$377,14,0)</f>
        <v>2</v>
      </c>
      <c r="AE195" s="14">
        <f>VLOOKUP($A195,'[1]2'!$A$3:$Q$377,15,0)</f>
        <v>1</v>
      </c>
      <c r="AF195" s="14">
        <f>VLOOKUP($A195,'[1]2'!$A$3:$Q$377,11,0)+VLOOKUP($A195,'[1]2'!$A$3:$Q$377,12,0)</f>
        <v>5</v>
      </c>
      <c r="AG195" s="14">
        <f>VLOOKUP($A195,'[1]2'!$A$3:$Q$377,14,0)+VLOOKUP($A195,'[1]2'!$A$3:$Q$377,15,0)</f>
        <v>3</v>
      </c>
      <c r="AH195" s="14">
        <f>VLOOKUP($A195,'[1]2'!$A$3:$Q$377,11,0)+VLOOKUP($A195,'[1]2'!$A$3:$Q$377,14,0)</f>
        <v>5</v>
      </c>
      <c r="AI195" s="14">
        <f>VLOOKUP($A195,'[1]2'!$A$3:$Q$377,12,0)+VLOOKUP($A195,'[1]2'!$A$3:$Q$377,15,0)</f>
        <v>3</v>
      </c>
      <c r="AJ195" s="17">
        <f>VLOOKUP($A195,'[1]2'!$A$3:$Q$377,13,0)</f>
        <v>5</v>
      </c>
      <c r="AK195" s="17">
        <f>VLOOKUP($A195,'[1]2'!$A$3:$Q$377,16,0)</f>
        <v>3</v>
      </c>
      <c r="AL195" s="18" t="str">
        <f>VLOOKUP($A195,'[1]4'!$A$3:$Q$377,14,0)</f>
        <v/>
      </c>
    </row>
    <row r="196" spans="1:38" ht="13.2">
      <c r="A196" s="11">
        <v>308</v>
      </c>
      <c r="B196" s="12" t="s">
        <v>242</v>
      </c>
      <c r="C196" s="13" t="s">
        <v>90</v>
      </c>
      <c r="D196" s="14" t="s">
        <v>237</v>
      </c>
      <c r="E196" s="15">
        <f t="shared" si="33"/>
        <v>36619</v>
      </c>
      <c r="F196" s="15">
        <f t="shared" si="34"/>
        <v>24988</v>
      </c>
      <c r="G196" s="15">
        <f t="shared" si="35"/>
        <v>4142</v>
      </c>
      <c r="H196" s="15">
        <f t="shared" si="36"/>
        <v>9394</v>
      </c>
      <c r="I196" s="15">
        <f t="shared" si="37"/>
        <v>1702</v>
      </c>
      <c r="J196" s="15">
        <f t="shared" si="38"/>
        <v>21381</v>
      </c>
      <c r="K196" s="15">
        <f t="shared" si="39"/>
        <v>34904</v>
      </c>
      <c r="L196" s="15">
        <f t="shared" si="40"/>
        <v>1715</v>
      </c>
      <c r="M196" s="15">
        <f t="shared" si="41"/>
        <v>5844</v>
      </c>
      <c r="N196" s="15">
        <f t="shared" si="41"/>
        <v>30775</v>
      </c>
      <c r="O196" s="15">
        <f t="shared" si="42"/>
        <v>13536</v>
      </c>
      <c r="P196" s="15">
        <f t="shared" si="43"/>
        <v>23083</v>
      </c>
      <c r="Q196" s="14"/>
      <c r="R196" s="14">
        <f>VLOOKUP($A196,'[1]2'!$A$3:$Q$377,5,0)</f>
        <v>4008</v>
      </c>
      <c r="S196" s="14">
        <f>VLOOKUP($A196,'[1]2'!$A$3:$Q$377,6,0)</f>
        <v>1571</v>
      </c>
      <c r="T196" s="14">
        <f>VLOOKUP($A196,'[1]2'!$A$3:$Q$377,8,0)</f>
        <v>8996</v>
      </c>
      <c r="U196" s="14">
        <f>VLOOKUP($A196,'[1]2'!$A$3:$Q$377,9,0)</f>
        <v>20329</v>
      </c>
      <c r="V196" s="14">
        <f>VLOOKUP($A196,'[1]2'!$A$3:$Q$377,5,0)+VLOOKUP($A196,'[1]2'!$A$3:$Q$377,6,0)</f>
        <v>5579</v>
      </c>
      <c r="W196" s="14">
        <f>VLOOKUP($A196,'[1]2'!$A$3:$Q$377,8,0)+VLOOKUP($A196,'[1]2'!$A$3:$Q$377,9,0)</f>
        <v>29325</v>
      </c>
      <c r="X196" s="14">
        <f>VLOOKUP($A196,'[1]2'!$A$3:$Q$377,5,0)+VLOOKUP($A196,'[1]2'!$A$3:$Q$377,8,0)</f>
        <v>13004</v>
      </c>
      <c r="Y196" s="14">
        <f>VLOOKUP($A196,'[1]2'!$A$3:$Q$377,6,0)+VLOOKUP($A196,'[1]2'!$A$3:$Q$377,9,0)</f>
        <v>21900</v>
      </c>
      <c r="Z196" s="17">
        <f>VLOOKUP($A196,'[1]2'!$A$3:$Q$377,7,0)</f>
        <v>4839</v>
      </c>
      <c r="AA196" s="17">
        <f>VLOOKUP($A196,'[1]2'!$A$3:$Q$377,10,0)</f>
        <v>19027</v>
      </c>
      <c r="AB196" s="14">
        <f>VLOOKUP($A196,'[1]2'!$A$3:$Q$377,11,0)</f>
        <v>134</v>
      </c>
      <c r="AC196" s="14">
        <f>VLOOKUP($A196,'[1]2'!$A$3:$Q$377,12,0)</f>
        <v>131</v>
      </c>
      <c r="AD196" s="14">
        <f>VLOOKUP($A196,'[1]2'!$A$3:$Q$377,14,0)</f>
        <v>398</v>
      </c>
      <c r="AE196" s="14">
        <f>VLOOKUP($A196,'[1]2'!$A$3:$Q$377,15,0)</f>
        <v>1052</v>
      </c>
      <c r="AF196" s="14">
        <f>VLOOKUP($A196,'[1]2'!$A$3:$Q$377,11,0)+VLOOKUP($A196,'[1]2'!$A$3:$Q$377,12,0)</f>
        <v>265</v>
      </c>
      <c r="AG196" s="14">
        <f>VLOOKUP($A196,'[1]2'!$A$3:$Q$377,14,0)+VLOOKUP($A196,'[1]2'!$A$3:$Q$377,15,0)</f>
        <v>1450</v>
      </c>
      <c r="AH196" s="14">
        <f>VLOOKUP($A196,'[1]2'!$A$3:$Q$377,11,0)+VLOOKUP($A196,'[1]2'!$A$3:$Q$377,14,0)</f>
        <v>532</v>
      </c>
      <c r="AI196" s="14">
        <f>VLOOKUP($A196,'[1]2'!$A$3:$Q$377,12,0)+VLOOKUP($A196,'[1]2'!$A$3:$Q$377,15,0)</f>
        <v>1183</v>
      </c>
      <c r="AJ196" s="17">
        <f>VLOOKUP($A196,'[1]2'!$A$3:$Q$377,13,0)</f>
        <v>206</v>
      </c>
      <c r="AK196" s="17">
        <f>VLOOKUP($A196,'[1]2'!$A$3:$Q$377,16,0)</f>
        <v>916</v>
      </c>
      <c r="AL196" s="18" t="str">
        <f>VLOOKUP($A196,'[1]4'!$A$3:$Q$377,14,0)</f>
        <v/>
      </c>
    </row>
    <row r="197" spans="1:38" ht="13.2">
      <c r="A197" s="11">
        <v>309</v>
      </c>
      <c r="B197" s="12" t="s">
        <v>243</v>
      </c>
      <c r="C197" s="13" t="s">
        <v>92</v>
      </c>
      <c r="D197" s="14" t="s">
        <v>237</v>
      </c>
      <c r="E197" s="15">
        <f t="shared" si="33"/>
        <v>565</v>
      </c>
      <c r="F197" s="15">
        <f t="shared" si="34"/>
        <v>525</v>
      </c>
      <c r="G197" s="15">
        <f t="shared" si="35"/>
        <v>283</v>
      </c>
      <c r="H197" s="15">
        <f t="shared" si="36"/>
        <v>172</v>
      </c>
      <c r="I197" s="15">
        <f t="shared" si="37"/>
        <v>18</v>
      </c>
      <c r="J197" s="15">
        <f t="shared" si="38"/>
        <v>92</v>
      </c>
      <c r="K197" s="15">
        <f t="shared" si="39"/>
        <v>547</v>
      </c>
      <c r="L197" s="15">
        <f t="shared" si="40"/>
        <v>18</v>
      </c>
      <c r="M197" s="15">
        <f t="shared" si="41"/>
        <v>301</v>
      </c>
      <c r="N197" s="15">
        <f t="shared" si="41"/>
        <v>264</v>
      </c>
      <c r="O197" s="15">
        <f t="shared" si="42"/>
        <v>455</v>
      </c>
      <c r="P197" s="15">
        <f t="shared" si="43"/>
        <v>110</v>
      </c>
      <c r="Q197" s="14"/>
      <c r="R197" s="14">
        <f>VLOOKUP($A197,'[1]2'!$A$3:$Q$377,5,0)</f>
        <v>279</v>
      </c>
      <c r="S197" s="14">
        <f>VLOOKUP($A197,'[1]2'!$A$3:$Q$377,6,0)</f>
        <v>16</v>
      </c>
      <c r="T197" s="14">
        <f>VLOOKUP($A197,'[1]2'!$A$3:$Q$377,8,0)</f>
        <v>161</v>
      </c>
      <c r="U197" s="14">
        <f>VLOOKUP($A197,'[1]2'!$A$3:$Q$377,9,0)</f>
        <v>91</v>
      </c>
      <c r="V197" s="14">
        <f>VLOOKUP($A197,'[1]2'!$A$3:$Q$377,5,0)+VLOOKUP($A197,'[1]2'!$A$3:$Q$377,6,0)</f>
        <v>295</v>
      </c>
      <c r="W197" s="14">
        <f>VLOOKUP($A197,'[1]2'!$A$3:$Q$377,8,0)+VLOOKUP($A197,'[1]2'!$A$3:$Q$377,9,0)</f>
        <v>252</v>
      </c>
      <c r="X197" s="14">
        <f>VLOOKUP($A197,'[1]2'!$A$3:$Q$377,5,0)+VLOOKUP($A197,'[1]2'!$A$3:$Q$377,8,0)</f>
        <v>440</v>
      </c>
      <c r="Y197" s="14">
        <f>VLOOKUP($A197,'[1]2'!$A$3:$Q$377,6,0)+VLOOKUP($A197,'[1]2'!$A$3:$Q$377,9,0)</f>
        <v>107</v>
      </c>
      <c r="Z197" s="17">
        <f>VLOOKUP($A197,'[1]2'!$A$3:$Q$377,7,0)</f>
        <v>288</v>
      </c>
      <c r="AA197" s="17">
        <f>VLOOKUP($A197,'[1]2'!$A$3:$Q$377,10,0)</f>
        <v>219</v>
      </c>
      <c r="AB197" s="14">
        <f>VLOOKUP($A197,'[1]2'!$A$3:$Q$377,11,0)</f>
        <v>4</v>
      </c>
      <c r="AC197" s="14">
        <f>VLOOKUP($A197,'[1]2'!$A$3:$Q$377,12,0)</f>
        <v>2</v>
      </c>
      <c r="AD197" s="14">
        <f>VLOOKUP($A197,'[1]2'!$A$3:$Q$377,14,0)</f>
        <v>11</v>
      </c>
      <c r="AE197" s="14">
        <f>VLOOKUP($A197,'[1]2'!$A$3:$Q$377,15,0)</f>
        <v>1</v>
      </c>
      <c r="AF197" s="14">
        <f>VLOOKUP($A197,'[1]2'!$A$3:$Q$377,11,0)+VLOOKUP($A197,'[1]2'!$A$3:$Q$377,12,0)</f>
        <v>6</v>
      </c>
      <c r="AG197" s="14">
        <f>VLOOKUP($A197,'[1]2'!$A$3:$Q$377,14,0)+VLOOKUP($A197,'[1]2'!$A$3:$Q$377,15,0)</f>
        <v>12</v>
      </c>
      <c r="AH197" s="14">
        <f>VLOOKUP($A197,'[1]2'!$A$3:$Q$377,11,0)+VLOOKUP($A197,'[1]2'!$A$3:$Q$377,14,0)</f>
        <v>15</v>
      </c>
      <c r="AI197" s="14">
        <f>VLOOKUP($A197,'[1]2'!$A$3:$Q$377,12,0)+VLOOKUP($A197,'[1]2'!$A$3:$Q$377,15,0)</f>
        <v>3</v>
      </c>
      <c r="AJ197" s="17">
        <f>VLOOKUP($A197,'[1]2'!$A$3:$Q$377,13,0)</f>
        <v>6</v>
      </c>
      <c r="AK197" s="17">
        <f>VLOOKUP($A197,'[1]2'!$A$3:$Q$377,16,0)</f>
        <v>12</v>
      </c>
      <c r="AL197" s="18" t="str">
        <f>VLOOKUP($A197,'[1]4'!$A$3:$Q$377,14,0)</f>
        <v/>
      </c>
    </row>
    <row r="198" spans="1:38" ht="13.2">
      <c r="A198" s="11">
        <v>310</v>
      </c>
      <c r="B198" s="12" t="s">
        <v>244</v>
      </c>
      <c r="C198" s="13" t="s">
        <v>92</v>
      </c>
      <c r="D198" s="14" t="s">
        <v>237</v>
      </c>
      <c r="E198" s="15">
        <f t="shared" si="33"/>
        <v>274</v>
      </c>
      <c r="F198" s="15">
        <f t="shared" si="34"/>
        <v>242</v>
      </c>
      <c r="G198" s="15">
        <f t="shared" si="35"/>
        <v>83</v>
      </c>
      <c r="H198" s="15">
        <f t="shared" si="36"/>
        <v>111</v>
      </c>
      <c r="I198" s="15">
        <f t="shared" si="37"/>
        <v>11</v>
      </c>
      <c r="J198" s="15">
        <f t="shared" si="38"/>
        <v>69</v>
      </c>
      <c r="K198" s="15">
        <f t="shared" si="39"/>
        <v>247</v>
      </c>
      <c r="L198" s="15">
        <f t="shared" si="40"/>
        <v>27</v>
      </c>
      <c r="M198" s="15">
        <f t="shared" si="41"/>
        <v>94</v>
      </c>
      <c r="N198" s="15">
        <f t="shared" si="41"/>
        <v>180</v>
      </c>
      <c r="O198" s="15">
        <f t="shared" si="42"/>
        <v>194</v>
      </c>
      <c r="P198" s="15">
        <f t="shared" si="43"/>
        <v>80</v>
      </c>
      <c r="Q198" s="14"/>
      <c r="R198" s="14">
        <f>VLOOKUP($A198,'[1]2'!$A$3:$Q$377,5,0)</f>
        <v>73</v>
      </c>
      <c r="S198" s="14">
        <f>VLOOKUP($A198,'[1]2'!$A$3:$Q$377,6,0)</f>
        <v>8</v>
      </c>
      <c r="T198" s="14">
        <f>VLOOKUP($A198,'[1]2'!$A$3:$Q$377,8,0)</f>
        <v>102</v>
      </c>
      <c r="U198" s="14">
        <f>VLOOKUP($A198,'[1]2'!$A$3:$Q$377,9,0)</f>
        <v>64</v>
      </c>
      <c r="V198" s="14">
        <f>VLOOKUP($A198,'[1]2'!$A$3:$Q$377,5,0)+VLOOKUP($A198,'[1]2'!$A$3:$Q$377,6,0)</f>
        <v>81</v>
      </c>
      <c r="W198" s="14">
        <f>VLOOKUP($A198,'[1]2'!$A$3:$Q$377,8,0)+VLOOKUP($A198,'[1]2'!$A$3:$Q$377,9,0)</f>
        <v>166</v>
      </c>
      <c r="X198" s="14">
        <f>VLOOKUP($A198,'[1]2'!$A$3:$Q$377,5,0)+VLOOKUP($A198,'[1]2'!$A$3:$Q$377,8,0)</f>
        <v>175</v>
      </c>
      <c r="Y198" s="14">
        <f>VLOOKUP($A198,'[1]2'!$A$3:$Q$377,6,0)+VLOOKUP($A198,'[1]2'!$A$3:$Q$377,9,0)</f>
        <v>72</v>
      </c>
      <c r="Z198" s="17">
        <f>VLOOKUP($A198,'[1]2'!$A$3:$Q$377,7,0)</f>
        <v>78</v>
      </c>
      <c r="AA198" s="17">
        <f>VLOOKUP($A198,'[1]2'!$A$3:$Q$377,10,0)</f>
        <v>141</v>
      </c>
      <c r="AB198" s="14">
        <f>VLOOKUP($A198,'[1]2'!$A$3:$Q$377,11,0)</f>
        <v>10</v>
      </c>
      <c r="AC198" s="14">
        <f>VLOOKUP($A198,'[1]2'!$A$3:$Q$377,12,0)</f>
        <v>3</v>
      </c>
      <c r="AD198" s="14">
        <f>VLOOKUP($A198,'[1]2'!$A$3:$Q$377,14,0)</f>
        <v>9</v>
      </c>
      <c r="AE198" s="14">
        <f>VLOOKUP($A198,'[1]2'!$A$3:$Q$377,15,0)</f>
        <v>5</v>
      </c>
      <c r="AF198" s="14">
        <f>VLOOKUP($A198,'[1]2'!$A$3:$Q$377,11,0)+VLOOKUP($A198,'[1]2'!$A$3:$Q$377,12,0)</f>
        <v>13</v>
      </c>
      <c r="AG198" s="14">
        <f>VLOOKUP($A198,'[1]2'!$A$3:$Q$377,14,0)+VLOOKUP($A198,'[1]2'!$A$3:$Q$377,15,0)</f>
        <v>14</v>
      </c>
      <c r="AH198" s="14">
        <f>VLOOKUP($A198,'[1]2'!$A$3:$Q$377,11,0)+VLOOKUP($A198,'[1]2'!$A$3:$Q$377,14,0)</f>
        <v>19</v>
      </c>
      <c r="AI198" s="14">
        <f>VLOOKUP($A198,'[1]2'!$A$3:$Q$377,12,0)+VLOOKUP($A198,'[1]2'!$A$3:$Q$377,15,0)</f>
        <v>8</v>
      </c>
      <c r="AJ198" s="17">
        <f>VLOOKUP($A198,'[1]2'!$A$3:$Q$377,13,0)</f>
        <v>12</v>
      </c>
      <c r="AK198" s="17">
        <f>VLOOKUP($A198,'[1]2'!$A$3:$Q$377,16,0)</f>
        <v>11</v>
      </c>
      <c r="AL198" s="18" t="str">
        <f>VLOOKUP($A198,'[1]4'!$A$3:$Q$377,14,0)</f>
        <v/>
      </c>
    </row>
    <row r="199" spans="1:38" ht="13.2">
      <c r="A199" s="11">
        <v>311</v>
      </c>
      <c r="B199" s="12" t="s">
        <v>245</v>
      </c>
      <c r="C199" s="13" t="s">
        <v>92</v>
      </c>
      <c r="D199" s="14" t="s">
        <v>237</v>
      </c>
      <c r="E199" s="15">
        <f t="shared" si="33"/>
        <v>537</v>
      </c>
      <c r="F199" s="15">
        <f t="shared" si="34"/>
        <v>478</v>
      </c>
      <c r="G199" s="15">
        <f t="shared" si="35"/>
        <v>226</v>
      </c>
      <c r="H199" s="15">
        <f t="shared" si="36"/>
        <v>145</v>
      </c>
      <c r="I199" s="15">
        <f t="shared" si="37"/>
        <v>35</v>
      </c>
      <c r="J199" s="15">
        <f t="shared" si="38"/>
        <v>131</v>
      </c>
      <c r="K199" s="15">
        <f t="shared" si="39"/>
        <v>478</v>
      </c>
      <c r="L199" s="15">
        <f t="shared" si="40"/>
        <v>59</v>
      </c>
      <c r="M199" s="15">
        <f t="shared" si="41"/>
        <v>261</v>
      </c>
      <c r="N199" s="15">
        <f t="shared" si="41"/>
        <v>276</v>
      </c>
      <c r="O199" s="15">
        <f t="shared" si="42"/>
        <v>371</v>
      </c>
      <c r="P199" s="15">
        <f t="shared" si="43"/>
        <v>166</v>
      </c>
      <c r="Q199" s="14"/>
      <c r="R199" s="14">
        <f>VLOOKUP($A199,'[1]2'!$A$3:$Q$377,5,0)</f>
        <v>207</v>
      </c>
      <c r="S199" s="14">
        <f>VLOOKUP($A199,'[1]2'!$A$3:$Q$377,6,0)</f>
        <v>30</v>
      </c>
      <c r="T199" s="14">
        <f>VLOOKUP($A199,'[1]2'!$A$3:$Q$377,8,0)</f>
        <v>127</v>
      </c>
      <c r="U199" s="14">
        <f>VLOOKUP($A199,'[1]2'!$A$3:$Q$377,9,0)</f>
        <v>114</v>
      </c>
      <c r="V199" s="14">
        <f>VLOOKUP($A199,'[1]2'!$A$3:$Q$377,5,0)+VLOOKUP($A199,'[1]2'!$A$3:$Q$377,6,0)</f>
        <v>237</v>
      </c>
      <c r="W199" s="14">
        <f>VLOOKUP($A199,'[1]2'!$A$3:$Q$377,8,0)+VLOOKUP($A199,'[1]2'!$A$3:$Q$377,9,0)</f>
        <v>241</v>
      </c>
      <c r="X199" s="14">
        <f>VLOOKUP($A199,'[1]2'!$A$3:$Q$377,5,0)+VLOOKUP($A199,'[1]2'!$A$3:$Q$377,8,0)</f>
        <v>334</v>
      </c>
      <c r="Y199" s="14">
        <f>VLOOKUP($A199,'[1]2'!$A$3:$Q$377,6,0)+VLOOKUP($A199,'[1]2'!$A$3:$Q$377,9,0)</f>
        <v>144</v>
      </c>
      <c r="Z199" s="17">
        <f>VLOOKUP($A199,'[1]2'!$A$3:$Q$377,7,0)</f>
        <v>226</v>
      </c>
      <c r="AA199" s="17">
        <f>VLOOKUP($A199,'[1]2'!$A$3:$Q$377,10,0)</f>
        <v>201</v>
      </c>
      <c r="AB199" s="14">
        <f>VLOOKUP($A199,'[1]2'!$A$3:$Q$377,11,0)</f>
        <v>19</v>
      </c>
      <c r="AC199" s="14">
        <f>VLOOKUP($A199,'[1]2'!$A$3:$Q$377,12,0)</f>
        <v>5</v>
      </c>
      <c r="AD199" s="14">
        <f>VLOOKUP($A199,'[1]2'!$A$3:$Q$377,14,0)</f>
        <v>18</v>
      </c>
      <c r="AE199" s="14">
        <f>VLOOKUP($A199,'[1]2'!$A$3:$Q$377,15,0)</f>
        <v>17</v>
      </c>
      <c r="AF199" s="14">
        <f>VLOOKUP($A199,'[1]2'!$A$3:$Q$377,11,0)+VLOOKUP($A199,'[1]2'!$A$3:$Q$377,12,0)</f>
        <v>24</v>
      </c>
      <c r="AG199" s="14">
        <f>VLOOKUP($A199,'[1]2'!$A$3:$Q$377,14,0)+VLOOKUP($A199,'[1]2'!$A$3:$Q$377,15,0)</f>
        <v>35</v>
      </c>
      <c r="AH199" s="14">
        <f>VLOOKUP($A199,'[1]2'!$A$3:$Q$377,11,0)+VLOOKUP($A199,'[1]2'!$A$3:$Q$377,14,0)</f>
        <v>37</v>
      </c>
      <c r="AI199" s="14">
        <f>VLOOKUP($A199,'[1]2'!$A$3:$Q$377,12,0)+VLOOKUP($A199,'[1]2'!$A$3:$Q$377,15,0)</f>
        <v>22</v>
      </c>
      <c r="AJ199" s="17">
        <f>VLOOKUP($A199,'[1]2'!$A$3:$Q$377,13,0)</f>
        <v>22</v>
      </c>
      <c r="AK199" s="17">
        <f>VLOOKUP($A199,'[1]2'!$A$3:$Q$377,16,0)</f>
        <v>29</v>
      </c>
      <c r="AL199" s="18" t="str">
        <f>VLOOKUP($A199,'[1]4'!$A$3:$Q$377,14,0)</f>
        <v/>
      </c>
    </row>
    <row r="200" spans="1:38" ht="13.2">
      <c r="A200" s="11">
        <v>312</v>
      </c>
      <c r="B200" s="12" t="s">
        <v>246</v>
      </c>
      <c r="C200" s="13" t="s">
        <v>92</v>
      </c>
      <c r="D200" s="14" t="s">
        <v>237</v>
      </c>
      <c r="E200" s="15">
        <f t="shared" si="33"/>
        <v>479</v>
      </c>
      <c r="F200" s="15">
        <f t="shared" si="34"/>
        <v>411</v>
      </c>
      <c r="G200" s="15">
        <f t="shared" si="35"/>
        <v>227</v>
      </c>
      <c r="H200" s="15">
        <f t="shared" si="36"/>
        <v>128</v>
      </c>
      <c r="I200" s="15">
        <f t="shared" si="37"/>
        <v>30</v>
      </c>
      <c r="J200" s="15">
        <f t="shared" si="38"/>
        <v>94</v>
      </c>
      <c r="K200" s="15">
        <f t="shared" si="39"/>
        <v>420</v>
      </c>
      <c r="L200" s="15">
        <f t="shared" si="40"/>
        <v>59</v>
      </c>
      <c r="M200" s="15">
        <f t="shared" si="41"/>
        <v>257</v>
      </c>
      <c r="N200" s="15">
        <f t="shared" si="41"/>
        <v>222</v>
      </c>
      <c r="O200" s="15">
        <f t="shared" si="42"/>
        <v>355</v>
      </c>
      <c r="P200" s="15">
        <f t="shared" si="43"/>
        <v>124</v>
      </c>
      <c r="Q200" s="14"/>
      <c r="R200" s="14">
        <f>VLOOKUP($A200,'[1]2'!$A$3:$Q$377,5,0)</f>
        <v>214</v>
      </c>
      <c r="S200" s="14">
        <f>VLOOKUP($A200,'[1]2'!$A$3:$Q$377,6,0)</f>
        <v>13</v>
      </c>
      <c r="T200" s="14">
        <f>VLOOKUP($A200,'[1]2'!$A$3:$Q$377,8,0)</f>
        <v>123</v>
      </c>
      <c r="U200" s="14">
        <f>VLOOKUP($A200,'[1]2'!$A$3:$Q$377,9,0)</f>
        <v>70</v>
      </c>
      <c r="V200" s="14">
        <f>VLOOKUP($A200,'[1]2'!$A$3:$Q$377,5,0)+VLOOKUP($A200,'[1]2'!$A$3:$Q$377,6,0)</f>
        <v>227</v>
      </c>
      <c r="W200" s="14">
        <f>VLOOKUP($A200,'[1]2'!$A$3:$Q$377,8,0)+VLOOKUP($A200,'[1]2'!$A$3:$Q$377,9,0)</f>
        <v>193</v>
      </c>
      <c r="X200" s="14">
        <f>VLOOKUP($A200,'[1]2'!$A$3:$Q$377,5,0)+VLOOKUP($A200,'[1]2'!$A$3:$Q$377,8,0)</f>
        <v>337</v>
      </c>
      <c r="Y200" s="14">
        <f>VLOOKUP($A200,'[1]2'!$A$3:$Q$377,6,0)+VLOOKUP($A200,'[1]2'!$A$3:$Q$377,9,0)</f>
        <v>83</v>
      </c>
      <c r="Z200" s="17">
        <f>VLOOKUP($A200,'[1]2'!$A$3:$Q$377,7,0)</f>
        <v>222</v>
      </c>
      <c r="AA200" s="17">
        <f>VLOOKUP($A200,'[1]2'!$A$3:$Q$377,10,0)</f>
        <v>163</v>
      </c>
      <c r="AB200" s="14">
        <f>VLOOKUP($A200,'[1]2'!$A$3:$Q$377,11,0)</f>
        <v>13</v>
      </c>
      <c r="AC200" s="14">
        <f>VLOOKUP($A200,'[1]2'!$A$3:$Q$377,12,0)</f>
        <v>17</v>
      </c>
      <c r="AD200" s="14">
        <f>VLOOKUP($A200,'[1]2'!$A$3:$Q$377,14,0)</f>
        <v>5</v>
      </c>
      <c r="AE200" s="14">
        <f>VLOOKUP($A200,'[1]2'!$A$3:$Q$377,15,0)</f>
        <v>24</v>
      </c>
      <c r="AF200" s="14">
        <f>VLOOKUP($A200,'[1]2'!$A$3:$Q$377,11,0)+VLOOKUP($A200,'[1]2'!$A$3:$Q$377,12,0)</f>
        <v>30</v>
      </c>
      <c r="AG200" s="14">
        <f>VLOOKUP($A200,'[1]2'!$A$3:$Q$377,14,0)+VLOOKUP($A200,'[1]2'!$A$3:$Q$377,15,0)</f>
        <v>29</v>
      </c>
      <c r="AH200" s="14">
        <f>VLOOKUP($A200,'[1]2'!$A$3:$Q$377,11,0)+VLOOKUP($A200,'[1]2'!$A$3:$Q$377,14,0)</f>
        <v>18</v>
      </c>
      <c r="AI200" s="14">
        <f>VLOOKUP($A200,'[1]2'!$A$3:$Q$377,12,0)+VLOOKUP($A200,'[1]2'!$A$3:$Q$377,15,0)</f>
        <v>41</v>
      </c>
      <c r="AJ200" s="17">
        <f>VLOOKUP($A200,'[1]2'!$A$3:$Q$377,13,0)</f>
        <v>15</v>
      </c>
      <c r="AK200" s="17">
        <f>VLOOKUP($A200,'[1]2'!$A$3:$Q$377,16,0)</f>
        <v>11</v>
      </c>
      <c r="AL200" s="18" t="str">
        <f>VLOOKUP($A200,'[1]4'!$A$3:$Q$377,14,0)</f>
        <v/>
      </c>
    </row>
    <row r="201" spans="1:38" ht="13.2">
      <c r="A201" s="11">
        <v>313</v>
      </c>
      <c r="B201" s="12" t="s">
        <v>247</v>
      </c>
      <c r="C201" s="13" t="s">
        <v>92</v>
      </c>
      <c r="D201" s="14" t="s">
        <v>237</v>
      </c>
      <c r="E201" s="15">
        <f t="shared" si="33"/>
        <v>274</v>
      </c>
      <c r="F201" s="15">
        <f t="shared" si="34"/>
        <v>232</v>
      </c>
      <c r="G201" s="15">
        <f t="shared" si="35"/>
        <v>73</v>
      </c>
      <c r="H201" s="15">
        <f t="shared" si="36"/>
        <v>95</v>
      </c>
      <c r="I201" s="15">
        <f t="shared" si="37"/>
        <v>13</v>
      </c>
      <c r="J201" s="15">
        <f t="shared" si="38"/>
        <v>93</v>
      </c>
      <c r="K201" s="15">
        <f t="shared" si="39"/>
        <v>269</v>
      </c>
      <c r="L201" s="15">
        <f t="shared" si="40"/>
        <v>5</v>
      </c>
      <c r="M201" s="15">
        <f t="shared" si="41"/>
        <v>86</v>
      </c>
      <c r="N201" s="15">
        <f t="shared" si="41"/>
        <v>188</v>
      </c>
      <c r="O201" s="15">
        <f t="shared" si="42"/>
        <v>168</v>
      </c>
      <c r="P201" s="15">
        <f t="shared" si="43"/>
        <v>106</v>
      </c>
      <c r="Q201" s="14"/>
      <c r="R201" s="14">
        <f>VLOOKUP($A201,'[1]2'!$A$3:$Q$377,5,0)</f>
        <v>70</v>
      </c>
      <c r="S201" s="14">
        <f>VLOOKUP($A201,'[1]2'!$A$3:$Q$377,6,0)</f>
        <v>13</v>
      </c>
      <c r="T201" s="14">
        <f>VLOOKUP($A201,'[1]2'!$A$3:$Q$377,8,0)</f>
        <v>94</v>
      </c>
      <c r="U201" s="14">
        <f>VLOOKUP($A201,'[1]2'!$A$3:$Q$377,9,0)</f>
        <v>92</v>
      </c>
      <c r="V201" s="14">
        <f>VLOOKUP($A201,'[1]2'!$A$3:$Q$377,5,0)+VLOOKUP($A201,'[1]2'!$A$3:$Q$377,6,0)</f>
        <v>83</v>
      </c>
      <c r="W201" s="14">
        <f>VLOOKUP($A201,'[1]2'!$A$3:$Q$377,8,0)+VLOOKUP($A201,'[1]2'!$A$3:$Q$377,9,0)</f>
        <v>186</v>
      </c>
      <c r="X201" s="14">
        <f>VLOOKUP($A201,'[1]2'!$A$3:$Q$377,5,0)+VLOOKUP($A201,'[1]2'!$A$3:$Q$377,8,0)</f>
        <v>164</v>
      </c>
      <c r="Y201" s="14">
        <f>VLOOKUP($A201,'[1]2'!$A$3:$Q$377,6,0)+VLOOKUP($A201,'[1]2'!$A$3:$Q$377,9,0)</f>
        <v>105</v>
      </c>
      <c r="Z201" s="17">
        <f>VLOOKUP($A201,'[1]2'!$A$3:$Q$377,7,0)</f>
        <v>77</v>
      </c>
      <c r="AA201" s="17">
        <f>VLOOKUP($A201,'[1]2'!$A$3:$Q$377,10,0)</f>
        <v>150</v>
      </c>
      <c r="AB201" s="14">
        <f>VLOOKUP($A201,'[1]2'!$A$3:$Q$377,11,0)</f>
        <v>3</v>
      </c>
      <c r="AC201" s="14">
        <f>VLOOKUP($A201,'[1]2'!$A$3:$Q$377,12,0)</f>
        <v>0</v>
      </c>
      <c r="AD201" s="14">
        <f>VLOOKUP($A201,'[1]2'!$A$3:$Q$377,14,0)</f>
        <v>1</v>
      </c>
      <c r="AE201" s="14">
        <f>VLOOKUP($A201,'[1]2'!$A$3:$Q$377,15,0)</f>
        <v>1</v>
      </c>
      <c r="AF201" s="14">
        <f>VLOOKUP($A201,'[1]2'!$A$3:$Q$377,11,0)+VLOOKUP($A201,'[1]2'!$A$3:$Q$377,12,0)</f>
        <v>3</v>
      </c>
      <c r="AG201" s="14">
        <f>VLOOKUP($A201,'[1]2'!$A$3:$Q$377,14,0)+VLOOKUP($A201,'[1]2'!$A$3:$Q$377,15,0)</f>
        <v>2</v>
      </c>
      <c r="AH201" s="14">
        <f>VLOOKUP($A201,'[1]2'!$A$3:$Q$377,11,0)+VLOOKUP($A201,'[1]2'!$A$3:$Q$377,14,0)</f>
        <v>4</v>
      </c>
      <c r="AI201" s="14">
        <f>VLOOKUP($A201,'[1]2'!$A$3:$Q$377,12,0)+VLOOKUP($A201,'[1]2'!$A$3:$Q$377,15,0)</f>
        <v>1</v>
      </c>
      <c r="AJ201" s="17">
        <f>VLOOKUP($A201,'[1]2'!$A$3:$Q$377,13,0)</f>
        <v>3</v>
      </c>
      <c r="AK201" s="17">
        <f>VLOOKUP($A201,'[1]2'!$A$3:$Q$377,16,0)</f>
        <v>2</v>
      </c>
      <c r="AL201" s="18" t="str">
        <f>VLOOKUP($A201,'[1]4'!$A$3:$Q$377,14,0)</f>
        <v/>
      </c>
    </row>
    <row r="202" spans="1:38" ht="13.2">
      <c r="A202" s="11">
        <v>314</v>
      </c>
      <c r="B202" s="12" t="s">
        <v>248</v>
      </c>
      <c r="C202" s="13" t="s">
        <v>92</v>
      </c>
      <c r="D202" s="14" t="s">
        <v>237</v>
      </c>
      <c r="E202" s="15">
        <f t="shared" si="33"/>
        <v>540.55970000000002</v>
      </c>
      <c r="F202" s="15">
        <f t="shared" si="34"/>
        <v>191.89609000000004</v>
      </c>
      <c r="G202" s="15">
        <f t="shared" si="35"/>
        <v>89.266739999999999</v>
      </c>
      <c r="H202" s="15">
        <f t="shared" si="36"/>
        <v>61.494860000000003</v>
      </c>
      <c r="I202" s="15">
        <f t="shared" si="37"/>
        <v>121.99788000000001</v>
      </c>
      <c r="J202" s="15">
        <f t="shared" si="38"/>
        <v>267.80021999999997</v>
      </c>
      <c r="K202" s="15">
        <f t="shared" si="39"/>
        <v>238.04463999999999</v>
      </c>
      <c r="L202" s="15">
        <f t="shared" si="40"/>
        <v>302.51506000000001</v>
      </c>
      <c r="M202" s="15">
        <f t="shared" si="41"/>
        <v>211.26462000000001</v>
      </c>
      <c r="N202" s="15">
        <f t="shared" si="41"/>
        <v>329.29507999999998</v>
      </c>
      <c r="O202" s="15">
        <f t="shared" si="42"/>
        <v>150.76159999999999</v>
      </c>
      <c r="P202" s="15">
        <f t="shared" si="43"/>
        <v>389.79809999999998</v>
      </c>
      <c r="Q202" s="14"/>
      <c r="R202" s="14">
        <f>VLOOKUP($A202,'[1]2'!$A$3:$Q$377,5,0)</f>
        <v>77.364509999999996</v>
      </c>
      <c r="S202" s="14">
        <f>VLOOKUP($A202,'[1]2'!$A$3:$Q$377,6,0)</f>
        <v>25.788170000000001</v>
      </c>
      <c r="T202" s="14">
        <f>VLOOKUP($A202,'[1]2'!$A$3:$Q$377,8,0)</f>
        <v>57.527450000000002</v>
      </c>
      <c r="U202" s="14">
        <f>VLOOKUP($A202,'[1]2'!$A$3:$Q$377,9,0)</f>
        <v>77.364509999999996</v>
      </c>
      <c r="V202" s="14">
        <f>VLOOKUP($A202,'[1]2'!$A$3:$Q$377,5,0)+VLOOKUP($A202,'[1]2'!$A$3:$Q$377,6,0)</f>
        <v>103.15268</v>
      </c>
      <c r="W202" s="14">
        <f>VLOOKUP($A202,'[1]2'!$A$3:$Q$377,8,0)+VLOOKUP($A202,'[1]2'!$A$3:$Q$377,9,0)</f>
        <v>134.89195999999998</v>
      </c>
      <c r="X202" s="14">
        <f>VLOOKUP($A202,'[1]2'!$A$3:$Q$377,5,0)+VLOOKUP($A202,'[1]2'!$A$3:$Q$377,8,0)</f>
        <v>134.89195999999998</v>
      </c>
      <c r="Y202" s="14">
        <f>VLOOKUP($A202,'[1]2'!$A$3:$Q$377,6,0)+VLOOKUP($A202,'[1]2'!$A$3:$Q$377,9,0)</f>
        <v>103.15268</v>
      </c>
      <c r="Z202" s="17">
        <f>VLOOKUP($A202,'[1]2'!$A$3:$Q$377,7,0)</f>
        <v>83.519540000000006</v>
      </c>
      <c r="AA202" s="17">
        <f>VLOOKUP($A202,'[1]2'!$A$3:$Q$377,10,0)</f>
        <v>92.468069999999997</v>
      </c>
      <c r="AB202" s="14">
        <f>VLOOKUP($A202,'[1]2'!$A$3:$Q$377,11,0)</f>
        <v>11.902229999999999</v>
      </c>
      <c r="AC202" s="14">
        <f>VLOOKUP($A202,'[1]2'!$A$3:$Q$377,12,0)</f>
        <v>96.209710000000001</v>
      </c>
      <c r="AD202" s="14">
        <f>VLOOKUP($A202,'[1]2'!$A$3:$Q$377,14,0)</f>
        <v>3.9674100000000001</v>
      </c>
      <c r="AE202" s="14">
        <f>VLOOKUP($A202,'[1]2'!$A$3:$Q$377,15,0)</f>
        <v>190.43571</v>
      </c>
      <c r="AF202" s="14">
        <f>VLOOKUP($A202,'[1]2'!$A$3:$Q$377,11,0)+VLOOKUP($A202,'[1]2'!$A$3:$Q$377,12,0)</f>
        <v>108.11194</v>
      </c>
      <c r="AG202" s="14">
        <f>VLOOKUP($A202,'[1]2'!$A$3:$Q$377,14,0)+VLOOKUP($A202,'[1]2'!$A$3:$Q$377,15,0)</f>
        <v>194.40312</v>
      </c>
      <c r="AH202" s="14">
        <f>VLOOKUP($A202,'[1]2'!$A$3:$Q$377,11,0)+VLOOKUP($A202,'[1]2'!$A$3:$Q$377,14,0)</f>
        <v>15.86964</v>
      </c>
      <c r="AI202" s="14">
        <f>VLOOKUP($A202,'[1]2'!$A$3:$Q$377,12,0)+VLOOKUP($A202,'[1]2'!$A$3:$Q$377,15,0)</f>
        <v>286.64542</v>
      </c>
      <c r="AJ202" s="17">
        <f>VLOOKUP($A202,'[1]2'!$A$3:$Q$377,13,0)</f>
        <v>11.93136</v>
      </c>
      <c r="AK202" s="17">
        <f>VLOOKUP($A202,'[1]2'!$A$3:$Q$377,16,0)</f>
        <v>3.9771200000000002</v>
      </c>
      <c r="AL202" s="18" t="str">
        <f>VLOOKUP($A202,'[1]4'!$A$3:$Q$377,14,0)</f>
        <v>Constructed</v>
      </c>
    </row>
    <row r="203" spans="1:38" ht="13.2">
      <c r="A203" s="11">
        <v>315</v>
      </c>
      <c r="B203" s="12" t="s">
        <v>249</v>
      </c>
      <c r="C203" s="13" t="s">
        <v>92</v>
      </c>
      <c r="D203" s="14" t="s">
        <v>237</v>
      </c>
      <c r="E203" s="15">
        <f t="shared" si="33"/>
        <v>381</v>
      </c>
      <c r="F203" s="15">
        <f t="shared" si="34"/>
        <v>348</v>
      </c>
      <c r="G203" s="15">
        <f t="shared" si="35"/>
        <v>202</v>
      </c>
      <c r="H203" s="15">
        <f t="shared" si="36"/>
        <v>99</v>
      </c>
      <c r="I203" s="15">
        <f t="shared" si="37"/>
        <v>11</v>
      </c>
      <c r="J203" s="15">
        <f t="shared" si="38"/>
        <v>69</v>
      </c>
      <c r="K203" s="15">
        <f t="shared" si="39"/>
        <v>360</v>
      </c>
      <c r="L203" s="15">
        <f t="shared" si="40"/>
        <v>21</v>
      </c>
      <c r="M203" s="15">
        <f t="shared" si="41"/>
        <v>213</v>
      </c>
      <c r="N203" s="15">
        <f t="shared" si="41"/>
        <v>168</v>
      </c>
      <c r="O203" s="15">
        <f t="shared" si="42"/>
        <v>301</v>
      </c>
      <c r="P203" s="15">
        <f t="shared" si="43"/>
        <v>80</v>
      </c>
      <c r="Q203" s="14"/>
      <c r="R203" s="14">
        <f>VLOOKUP($A203,'[1]2'!$A$3:$Q$377,5,0)</f>
        <v>197</v>
      </c>
      <c r="S203" s="14">
        <f>VLOOKUP($A203,'[1]2'!$A$3:$Q$377,6,0)</f>
        <v>9</v>
      </c>
      <c r="T203" s="14">
        <f>VLOOKUP($A203,'[1]2'!$A$3:$Q$377,8,0)</f>
        <v>88</v>
      </c>
      <c r="U203" s="14">
        <f>VLOOKUP($A203,'[1]2'!$A$3:$Q$377,9,0)</f>
        <v>66</v>
      </c>
      <c r="V203" s="14">
        <f>VLOOKUP($A203,'[1]2'!$A$3:$Q$377,5,0)+VLOOKUP($A203,'[1]2'!$A$3:$Q$377,6,0)</f>
        <v>206</v>
      </c>
      <c r="W203" s="14">
        <f>VLOOKUP($A203,'[1]2'!$A$3:$Q$377,8,0)+VLOOKUP($A203,'[1]2'!$A$3:$Q$377,9,0)</f>
        <v>154</v>
      </c>
      <c r="X203" s="14">
        <f>VLOOKUP($A203,'[1]2'!$A$3:$Q$377,5,0)+VLOOKUP($A203,'[1]2'!$A$3:$Q$377,8,0)</f>
        <v>285</v>
      </c>
      <c r="Y203" s="14">
        <f>VLOOKUP($A203,'[1]2'!$A$3:$Q$377,6,0)+VLOOKUP($A203,'[1]2'!$A$3:$Q$377,9,0)</f>
        <v>75</v>
      </c>
      <c r="Z203" s="17">
        <f>VLOOKUP($A203,'[1]2'!$A$3:$Q$377,7,0)</f>
        <v>203</v>
      </c>
      <c r="AA203" s="17">
        <f>VLOOKUP($A203,'[1]2'!$A$3:$Q$377,10,0)</f>
        <v>126</v>
      </c>
      <c r="AB203" s="14">
        <f>VLOOKUP($A203,'[1]2'!$A$3:$Q$377,11,0)</f>
        <v>5</v>
      </c>
      <c r="AC203" s="14">
        <f>VLOOKUP($A203,'[1]2'!$A$3:$Q$377,12,0)</f>
        <v>2</v>
      </c>
      <c r="AD203" s="14">
        <f>VLOOKUP($A203,'[1]2'!$A$3:$Q$377,14,0)</f>
        <v>11</v>
      </c>
      <c r="AE203" s="14">
        <f>VLOOKUP($A203,'[1]2'!$A$3:$Q$377,15,0)</f>
        <v>3</v>
      </c>
      <c r="AF203" s="14">
        <f>VLOOKUP($A203,'[1]2'!$A$3:$Q$377,11,0)+VLOOKUP($A203,'[1]2'!$A$3:$Q$377,12,0)</f>
        <v>7</v>
      </c>
      <c r="AG203" s="14">
        <f>VLOOKUP($A203,'[1]2'!$A$3:$Q$377,14,0)+VLOOKUP($A203,'[1]2'!$A$3:$Q$377,15,0)</f>
        <v>14</v>
      </c>
      <c r="AH203" s="14">
        <f>VLOOKUP($A203,'[1]2'!$A$3:$Q$377,11,0)+VLOOKUP($A203,'[1]2'!$A$3:$Q$377,14,0)</f>
        <v>16</v>
      </c>
      <c r="AI203" s="14">
        <f>VLOOKUP($A203,'[1]2'!$A$3:$Q$377,12,0)+VLOOKUP($A203,'[1]2'!$A$3:$Q$377,15,0)</f>
        <v>5</v>
      </c>
      <c r="AJ203" s="17">
        <f>VLOOKUP($A203,'[1]2'!$A$3:$Q$377,13,0)</f>
        <v>6</v>
      </c>
      <c r="AK203" s="17">
        <f>VLOOKUP($A203,'[1]2'!$A$3:$Q$377,16,0)</f>
        <v>13</v>
      </c>
      <c r="AL203" s="18" t="str">
        <f>VLOOKUP($A203,'[1]4'!$A$3:$Q$377,14,0)</f>
        <v/>
      </c>
    </row>
    <row r="204" spans="1:38" ht="13.2">
      <c r="A204" s="11">
        <v>316</v>
      </c>
      <c r="B204" s="12" t="s">
        <v>250</v>
      </c>
      <c r="C204" s="13" t="s">
        <v>92</v>
      </c>
      <c r="D204" s="14" t="s">
        <v>237</v>
      </c>
      <c r="E204" s="15">
        <f t="shared" si="33"/>
        <v>1531</v>
      </c>
      <c r="F204" s="15">
        <f t="shared" si="34"/>
        <v>827</v>
      </c>
      <c r="G204" s="15">
        <f t="shared" si="35"/>
        <v>447</v>
      </c>
      <c r="H204" s="15">
        <f t="shared" si="36"/>
        <v>187</v>
      </c>
      <c r="I204" s="15">
        <f t="shared" si="37"/>
        <v>313</v>
      </c>
      <c r="J204" s="15">
        <f t="shared" si="38"/>
        <v>584</v>
      </c>
      <c r="K204" s="15">
        <f t="shared" si="39"/>
        <v>1071</v>
      </c>
      <c r="L204" s="15">
        <f t="shared" si="40"/>
        <v>460</v>
      </c>
      <c r="M204" s="15">
        <f t="shared" si="41"/>
        <v>760</v>
      </c>
      <c r="N204" s="15">
        <f t="shared" si="41"/>
        <v>771</v>
      </c>
      <c r="O204" s="15">
        <f t="shared" si="42"/>
        <v>634</v>
      </c>
      <c r="P204" s="15">
        <f t="shared" si="43"/>
        <v>897</v>
      </c>
      <c r="Q204" s="14"/>
      <c r="R204" s="14">
        <f>VLOOKUP($A204,'[1]2'!$A$3:$Q$377,5,0)</f>
        <v>446</v>
      </c>
      <c r="S204" s="14">
        <f>VLOOKUP($A204,'[1]2'!$A$3:$Q$377,6,0)</f>
        <v>119</v>
      </c>
      <c r="T204" s="14">
        <f>VLOOKUP($A204,'[1]2'!$A$3:$Q$377,8,0)</f>
        <v>181</v>
      </c>
      <c r="U204" s="14">
        <f>VLOOKUP($A204,'[1]2'!$A$3:$Q$377,9,0)</f>
        <v>325</v>
      </c>
      <c r="V204" s="14">
        <f>VLOOKUP($A204,'[1]2'!$A$3:$Q$377,5,0)+VLOOKUP($A204,'[1]2'!$A$3:$Q$377,6,0)</f>
        <v>565</v>
      </c>
      <c r="W204" s="14">
        <f>VLOOKUP($A204,'[1]2'!$A$3:$Q$377,8,0)+VLOOKUP($A204,'[1]2'!$A$3:$Q$377,9,0)</f>
        <v>506</v>
      </c>
      <c r="X204" s="14">
        <f>VLOOKUP($A204,'[1]2'!$A$3:$Q$377,5,0)+VLOOKUP($A204,'[1]2'!$A$3:$Q$377,8,0)</f>
        <v>627</v>
      </c>
      <c r="Y204" s="14">
        <f>VLOOKUP($A204,'[1]2'!$A$3:$Q$377,6,0)+VLOOKUP($A204,'[1]2'!$A$3:$Q$377,9,0)</f>
        <v>444</v>
      </c>
      <c r="Z204" s="17">
        <f>VLOOKUP($A204,'[1]2'!$A$3:$Q$377,7,0)</f>
        <v>484</v>
      </c>
      <c r="AA204" s="17">
        <f>VLOOKUP($A204,'[1]2'!$A$3:$Q$377,10,0)</f>
        <v>330</v>
      </c>
      <c r="AB204" s="14">
        <f>VLOOKUP($A204,'[1]2'!$A$3:$Q$377,11,0)</f>
        <v>1</v>
      </c>
      <c r="AC204" s="14">
        <f>VLOOKUP($A204,'[1]2'!$A$3:$Q$377,12,0)</f>
        <v>194</v>
      </c>
      <c r="AD204" s="14">
        <f>VLOOKUP($A204,'[1]2'!$A$3:$Q$377,14,0)</f>
        <v>6</v>
      </c>
      <c r="AE204" s="14">
        <f>VLOOKUP($A204,'[1]2'!$A$3:$Q$377,15,0)</f>
        <v>259</v>
      </c>
      <c r="AF204" s="14">
        <f>VLOOKUP($A204,'[1]2'!$A$3:$Q$377,11,0)+VLOOKUP($A204,'[1]2'!$A$3:$Q$377,12,0)</f>
        <v>195</v>
      </c>
      <c r="AG204" s="14">
        <f>VLOOKUP($A204,'[1]2'!$A$3:$Q$377,14,0)+VLOOKUP($A204,'[1]2'!$A$3:$Q$377,15,0)</f>
        <v>265</v>
      </c>
      <c r="AH204" s="14">
        <f>VLOOKUP($A204,'[1]2'!$A$3:$Q$377,11,0)+VLOOKUP($A204,'[1]2'!$A$3:$Q$377,14,0)</f>
        <v>7</v>
      </c>
      <c r="AI204" s="14">
        <f>VLOOKUP($A204,'[1]2'!$A$3:$Q$377,12,0)+VLOOKUP($A204,'[1]2'!$A$3:$Q$377,15,0)</f>
        <v>453</v>
      </c>
      <c r="AJ204" s="17">
        <f>VLOOKUP($A204,'[1]2'!$A$3:$Q$377,13,0)</f>
        <v>3</v>
      </c>
      <c r="AK204" s="17">
        <f>VLOOKUP($A204,'[1]2'!$A$3:$Q$377,16,0)</f>
        <v>10</v>
      </c>
      <c r="AL204" s="18" t="str">
        <f>VLOOKUP($A204,'[1]4'!$A$3:$Q$377,14,0)</f>
        <v/>
      </c>
    </row>
    <row r="205" spans="1:38" ht="13.2">
      <c r="A205" s="11">
        <v>318</v>
      </c>
      <c r="B205" s="12" t="s">
        <v>251</v>
      </c>
      <c r="C205" s="13" t="s">
        <v>92</v>
      </c>
      <c r="D205" s="14" t="s">
        <v>237</v>
      </c>
      <c r="E205" s="15">
        <f t="shared" si="33"/>
        <v>298</v>
      </c>
      <c r="F205" s="15">
        <f t="shared" si="34"/>
        <v>259</v>
      </c>
      <c r="G205" s="15">
        <f t="shared" si="35"/>
        <v>94</v>
      </c>
      <c r="H205" s="15">
        <f t="shared" si="36"/>
        <v>105</v>
      </c>
      <c r="I205" s="15">
        <f t="shared" si="37"/>
        <v>13</v>
      </c>
      <c r="J205" s="15">
        <f t="shared" si="38"/>
        <v>86</v>
      </c>
      <c r="K205" s="15">
        <f t="shared" si="39"/>
        <v>298</v>
      </c>
      <c r="L205" s="15">
        <f t="shared" si="40"/>
        <v>0</v>
      </c>
      <c r="M205" s="15">
        <f t="shared" si="41"/>
        <v>107</v>
      </c>
      <c r="N205" s="15">
        <f t="shared" si="41"/>
        <v>191</v>
      </c>
      <c r="O205" s="15">
        <f t="shared" si="42"/>
        <v>199</v>
      </c>
      <c r="P205" s="15">
        <f t="shared" si="43"/>
        <v>99</v>
      </c>
      <c r="Q205" s="14"/>
      <c r="R205" s="14">
        <f>VLOOKUP($A205,'[1]2'!$A$3:$Q$377,5,0)</f>
        <v>94</v>
      </c>
      <c r="S205" s="14">
        <f>VLOOKUP($A205,'[1]2'!$A$3:$Q$377,6,0)</f>
        <v>13</v>
      </c>
      <c r="T205" s="14">
        <f>VLOOKUP($A205,'[1]2'!$A$3:$Q$377,8,0)</f>
        <v>105</v>
      </c>
      <c r="U205" s="14">
        <f>VLOOKUP($A205,'[1]2'!$A$3:$Q$377,9,0)</f>
        <v>86</v>
      </c>
      <c r="V205" s="14">
        <f>VLOOKUP($A205,'[1]2'!$A$3:$Q$377,5,0)+VLOOKUP($A205,'[1]2'!$A$3:$Q$377,6,0)</f>
        <v>107</v>
      </c>
      <c r="W205" s="14">
        <f>VLOOKUP($A205,'[1]2'!$A$3:$Q$377,8,0)+VLOOKUP($A205,'[1]2'!$A$3:$Q$377,9,0)</f>
        <v>191</v>
      </c>
      <c r="X205" s="14">
        <f>VLOOKUP($A205,'[1]2'!$A$3:$Q$377,5,0)+VLOOKUP($A205,'[1]2'!$A$3:$Q$377,8,0)</f>
        <v>199</v>
      </c>
      <c r="Y205" s="14">
        <f>VLOOKUP($A205,'[1]2'!$A$3:$Q$377,6,0)+VLOOKUP($A205,'[1]2'!$A$3:$Q$377,9,0)</f>
        <v>99</v>
      </c>
      <c r="Z205" s="17">
        <f>VLOOKUP($A205,'[1]2'!$A$3:$Q$377,7,0)</f>
        <v>102</v>
      </c>
      <c r="AA205" s="17">
        <f>VLOOKUP($A205,'[1]2'!$A$3:$Q$377,10,0)</f>
        <v>157</v>
      </c>
      <c r="AB205" s="14">
        <f>VLOOKUP($A205,'[1]2'!$A$3:$Q$377,11,0)</f>
        <v>0</v>
      </c>
      <c r="AC205" s="14">
        <f>VLOOKUP($A205,'[1]2'!$A$3:$Q$377,12,0)</f>
        <v>0</v>
      </c>
      <c r="AD205" s="14">
        <f>VLOOKUP($A205,'[1]2'!$A$3:$Q$377,14,0)</f>
        <v>0</v>
      </c>
      <c r="AE205" s="14">
        <f>VLOOKUP($A205,'[1]2'!$A$3:$Q$377,15,0)</f>
        <v>0</v>
      </c>
      <c r="AF205" s="14">
        <f>VLOOKUP($A205,'[1]2'!$A$3:$Q$377,11,0)+VLOOKUP($A205,'[1]2'!$A$3:$Q$377,12,0)</f>
        <v>0</v>
      </c>
      <c r="AG205" s="14">
        <f>VLOOKUP($A205,'[1]2'!$A$3:$Q$377,14,0)+VLOOKUP($A205,'[1]2'!$A$3:$Q$377,15,0)</f>
        <v>0</v>
      </c>
      <c r="AH205" s="14">
        <f>VLOOKUP($A205,'[1]2'!$A$3:$Q$377,11,0)+VLOOKUP($A205,'[1]2'!$A$3:$Q$377,14,0)</f>
        <v>0</v>
      </c>
      <c r="AI205" s="14">
        <f>VLOOKUP($A205,'[1]2'!$A$3:$Q$377,12,0)+VLOOKUP($A205,'[1]2'!$A$3:$Q$377,15,0)</f>
        <v>0</v>
      </c>
      <c r="AJ205" s="17">
        <f>VLOOKUP($A205,'[1]2'!$A$3:$Q$377,13,0)</f>
        <v>0</v>
      </c>
      <c r="AK205" s="17">
        <f>VLOOKUP($A205,'[1]2'!$A$3:$Q$377,16,0)</f>
        <v>0</v>
      </c>
      <c r="AL205" s="18" t="str">
        <f>VLOOKUP($A205,'[1]4'!$A$3:$Q$377,14,0)</f>
        <v/>
      </c>
    </row>
    <row r="206" spans="1:38" ht="13.2">
      <c r="A206" s="11">
        <v>320</v>
      </c>
      <c r="B206" s="12" t="s">
        <v>252</v>
      </c>
      <c r="C206" s="13" t="s">
        <v>92</v>
      </c>
      <c r="D206" s="14" t="s">
        <v>237</v>
      </c>
      <c r="E206" s="15">
        <f t="shared" si="33"/>
        <v>521</v>
      </c>
      <c r="F206" s="15">
        <f t="shared" si="34"/>
        <v>461</v>
      </c>
      <c r="G206" s="15">
        <f t="shared" si="35"/>
        <v>240</v>
      </c>
      <c r="H206" s="15">
        <f t="shared" si="36"/>
        <v>143</v>
      </c>
      <c r="I206" s="15">
        <f t="shared" si="37"/>
        <v>26</v>
      </c>
      <c r="J206" s="15">
        <f t="shared" si="38"/>
        <v>112</v>
      </c>
      <c r="K206" s="15">
        <f t="shared" si="39"/>
        <v>475</v>
      </c>
      <c r="L206" s="15">
        <f t="shared" si="40"/>
        <v>46</v>
      </c>
      <c r="M206" s="15">
        <f t="shared" si="41"/>
        <v>266</v>
      </c>
      <c r="N206" s="15">
        <f t="shared" si="41"/>
        <v>255</v>
      </c>
      <c r="O206" s="15">
        <f t="shared" si="42"/>
        <v>383</v>
      </c>
      <c r="P206" s="15">
        <f t="shared" si="43"/>
        <v>138</v>
      </c>
      <c r="Q206" s="14"/>
      <c r="R206" s="14">
        <f>VLOOKUP($A206,'[1]2'!$A$3:$Q$377,5,0)</f>
        <v>224</v>
      </c>
      <c r="S206" s="14">
        <f>VLOOKUP($A206,'[1]2'!$A$3:$Q$377,6,0)</f>
        <v>24</v>
      </c>
      <c r="T206" s="14">
        <f>VLOOKUP($A206,'[1]2'!$A$3:$Q$377,8,0)</f>
        <v>130</v>
      </c>
      <c r="U206" s="14">
        <f>VLOOKUP($A206,'[1]2'!$A$3:$Q$377,9,0)</f>
        <v>97</v>
      </c>
      <c r="V206" s="14">
        <f>VLOOKUP($A206,'[1]2'!$A$3:$Q$377,5,0)+VLOOKUP($A206,'[1]2'!$A$3:$Q$377,6,0)</f>
        <v>248</v>
      </c>
      <c r="W206" s="14">
        <f>VLOOKUP($A206,'[1]2'!$A$3:$Q$377,8,0)+VLOOKUP($A206,'[1]2'!$A$3:$Q$377,9,0)</f>
        <v>227</v>
      </c>
      <c r="X206" s="14">
        <f>VLOOKUP($A206,'[1]2'!$A$3:$Q$377,5,0)+VLOOKUP($A206,'[1]2'!$A$3:$Q$377,8,0)</f>
        <v>354</v>
      </c>
      <c r="Y206" s="14">
        <f>VLOOKUP($A206,'[1]2'!$A$3:$Q$377,6,0)+VLOOKUP($A206,'[1]2'!$A$3:$Q$377,9,0)</f>
        <v>121</v>
      </c>
      <c r="Z206" s="17">
        <f>VLOOKUP($A206,'[1]2'!$A$3:$Q$377,7,0)</f>
        <v>234</v>
      </c>
      <c r="AA206" s="17">
        <f>VLOOKUP($A206,'[1]2'!$A$3:$Q$377,10,0)</f>
        <v>188</v>
      </c>
      <c r="AB206" s="14">
        <f>VLOOKUP($A206,'[1]2'!$A$3:$Q$377,11,0)</f>
        <v>16</v>
      </c>
      <c r="AC206" s="14">
        <f>VLOOKUP($A206,'[1]2'!$A$3:$Q$377,12,0)</f>
        <v>2</v>
      </c>
      <c r="AD206" s="14">
        <f>VLOOKUP($A206,'[1]2'!$A$3:$Q$377,14,0)</f>
        <v>13</v>
      </c>
      <c r="AE206" s="14">
        <f>VLOOKUP($A206,'[1]2'!$A$3:$Q$377,15,0)</f>
        <v>15</v>
      </c>
      <c r="AF206" s="14">
        <f>VLOOKUP($A206,'[1]2'!$A$3:$Q$377,11,0)+VLOOKUP($A206,'[1]2'!$A$3:$Q$377,12,0)</f>
        <v>18</v>
      </c>
      <c r="AG206" s="14">
        <f>VLOOKUP($A206,'[1]2'!$A$3:$Q$377,14,0)+VLOOKUP($A206,'[1]2'!$A$3:$Q$377,15,0)</f>
        <v>28</v>
      </c>
      <c r="AH206" s="14">
        <f>VLOOKUP($A206,'[1]2'!$A$3:$Q$377,11,0)+VLOOKUP($A206,'[1]2'!$A$3:$Q$377,14,0)</f>
        <v>29</v>
      </c>
      <c r="AI206" s="14">
        <f>VLOOKUP($A206,'[1]2'!$A$3:$Q$377,12,0)+VLOOKUP($A206,'[1]2'!$A$3:$Q$377,15,0)</f>
        <v>17</v>
      </c>
      <c r="AJ206" s="17">
        <f>VLOOKUP($A206,'[1]2'!$A$3:$Q$377,13,0)</f>
        <v>17</v>
      </c>
      <c r="AK206" s="17">
        <f>VLOOKUP($A206,'[1]2'!$A$3:$Q$377,16,0)</f>
        <v>22</v>
      </c>
      <c r="AL206" s="18" t="str">
        <f>VLOOKUP($A206,'[1]4'!$A$3:$Q$377,14,0)</f>
        <v/>
      </c>
    </row>
    <row r="207" spans="1:38" ht="13.2">
      <c r="A207" s="11">
        <v>321</v>
      </c>
      <c r="B207" s="12" t="s">
        <v>253</v>
      </c>
      <c r="C207" s="13" t="s">
        <v>92</v>
      </c>
      <c r="D207" s="14" t="s">
        <v>237</v>
      </c>
      <c r="E207" s="15">
        <f t="shared" si="33"/>
        <v>513</v>
      </c>
      <c r="F207" s="15">
        <f t="shared" si="34"/>
        <v>448</v>
      </c>
      <c r="G207" s="15">
        <f t="shared" si="35"/>
        <v>173</v>
      </c>
      <c r="H207" s="15">
        <f t="shared" si="36"/>
        <v>180</v>
      </c>
      <c r="I207" s="15">
        <f t="shared" si="37"/>
        <v>29</v>
      </c>
      <c r="J207" s="15">
        <f t="shared" si="38"/>
        <v>131</v>
      </c>
      <c r="K207" s="15">
        <f t="shared" si="39"/>
        <v>458</v>
      </c>
      <c r="L207" s="15">
        <f t="shared" si="40"/>
        <v>55</v>
      </c>
      <c r="M207" s="15">
        <f t="shared" si="41"/>
        <v>202</v>
      </c>
      <c r="N207" s="15">
        <f t="shared" si="41"/>
        <v>311</v>
      </c>
      <c r="O207" s="15">
        <f t="shared" si="42"/>
        <v>353</v>
      </c>
      <c r="P207" s="15">
        <f t="shared" si="43"/>
        <v>160</v>
      </c>
      <c r="Q207" s="14"/>
      <c r="R207" s="14">
        <f>VLOOKUP($A207,'[1]2'!$A$3:$Q$377,5,0)</f>
        <v>158</v>
      </c>
      <c r="S207" s="14">
        <f>VLOOKUP($A207,'[1]2'!$A$3:$Q$377,6,0)</f>
        <v>23</v>
      </c>
      <c r="T207" s="14">
        <f>VLOOKUP($A207,'[1]2'!$A$3:$Q$377,8,0)</f>
        <v>159</v>
      </c>
      <c r="U207" s="14">
        <f>VLOOKUP($A207,'[1]2'!$A$3:$Q$377,9,0)</f>
        <v>118</v>
      </c>
      <c r="V207" s="14">
        <f>VLOOKUP($A207,'[1]2'!$A$3:$Q$377,5,0)+VLOOKUP($A207,'[1]2'!$A$3:$Q$377,6,0)</f>
        <v>181</v>
      </c>
      <c r="W207" s="14">
        <f>VLOOKUP($A207,'[1]2'!$A$3:$Q$377,8,0)+VLOOKUP($A207,'[1]2'!$A$3:$Q$377,9,0)</f>
        <v>277</v>
      </c>
      <c r="X207" s="14">
        <f>VLOOKUP($A207,'[1]2'!$A$3:$Q$377,5,0)+VLOOKUP($A207,'[1]2'!$A$3:$Q$377,8,0)</f>
        <v>317</v>
      </c>
      <c r="Y207" s="14">
        <f>VLOOKUP($A207,'[1]2'!$A$3:$Q$377,6,0)+VLOOKUP($A207,'[1]2'!$A$3:$Q$377,9,0)</f>
        <v>141</v>
      </c>
      <c r="Z207" s="17">
        <f>VLOOKUP($A207,'[1]2'!$A$3:$Q$377,7,0)</f>
        <v>168</v>
      </c>
      <c r="AA207" s="17">
        <f>VLOOKUP($A207,'[1]2'!$A$3:$Q$377,10,0)</f>
        <v>233</v>
      </c>
      <c r="AB207" s="14">
        <f>VLOOKUP($A207,'[1]2'!$A$3:$Q$377,11,0)</f>
        <v>15</v>
      </c>
      <c r="AC207" s="14">
        <f>VLOOKUP($A207,'[1]2'!$A$3:$Q$377,12,0)</f>
        <v>6</v>
      </c>
      <c r="AD207" s="14">
        <f>VLOOKUP($A207,'[1]2'!$A$3:$Q$377,14,0)</f>
        <v>21</v>
      </c>
      <c r="AE207" s="14">
        <f>VLOOKUP($A207,'[1]2'!$A$3:$Q$377,15,0)</f>
        <v>13</v>
      </c>
      <c r="AF207" s="14">
        <f>VLOOKUP($A207,'[1]2'!$A$3:$Q$377,11,0)+VLOOKUP($A207,'[1]2'!$A$3:$Q$377,12,0)</f>
        <v>21</v>
      </c>
      <c r="AG207" s="14">
        <f>VLOOKUP($A207,'[1]2'!$A$3:$Q$377,14,0)+VLOOKUP($A207,'[1]2'!$A$3:$Q$377,15,0)</f>
        <v>34</v>
      </c>
      <c r="AH207" s="14">
        <f>VLOOKUP($A207,'[1]2'!$A$3:$Q$377,11,0)+VLOOKUP($A207,'[1]2'!$A$3:$Q$377,14,0)</f>
        <v>36</v>
      </c>
      <c r="AI207" s="14">
        <f>VLOOKUP($A207,'[1]2'!$A$3:$Q$377,12,0)+VLOOKUP($A207,'[1]2'!$A$3:$Q$377,15,0)</f>
        <v>19</v>
      </c>
      <c r="AJ207" s="17">
        <f>VLOOKUP($A207,'[1]2'!$A$3:$Q$377,13,0)</f>
        <v>18</v>
      </c>
      <c r="AK207" s="17">
        <f>VLOOKUP($A207,'[1]2'!$A$3:$Q$377,16,0)</f>
        <v>29</v>
      </c>
      <c r="AL207" s="18" t="str">
        <f>VLOOKUP($A207,'[1]4'!$A$3:$Q$377,14,0)</f>
        <v/>
      </c>
    </row>
    <row r="208" spans="1:38" ht="13.2">
      <c r="A208" s="11">
        <v>322</v>
      </c>
      <c r="B208" s="12" t="s">
        <v>254</v>
      </c>
      <c r="C208" s="13" t="s">
        <v>255</v>
      </c>
      <c r="D208" s="14" t="s">
        <v>237</v>
      </c>
      <c r="E208" s="15">
        <f t="shared" si="33"/>
        <v>2789</v>
      </c>
      <c r="F208" s="15">
        <f t="shared" si="34"/>
        <v>1655</v>
      </c>
      <c r="G208" s="15">
        <f t="shared" si="35"/>
        <v>525</v>
      </c>
      <c r="H208" s="15">
        <f t="shared" si="36"/>
        <v>612</v>
      </c>
      <c r="I208" s="15">
        <f t="shared" si="37"/>
        <v>514</v>
      </c>
      <c r="J208" s="15">
        <f t="shared" si="38"/>
        <v>1138</v>
      </c>
      <c r="K208" s="15">
        <f t="shared" si="39"/>
        <v>2023</v>
      </c>
      <c r="L208" s="15">
        <f t="shared" si="40"/>
        <v>766</v>
      </c>
      <c r="M208" s="15">
        <f t="shared" si="41"/>
        <v>1039</v>
      </c>
      <c r="N208" s="15">
        <f t="shared" si="41"/>
        <v>1750</v>
      </c>
      <c r="O208" s="15">
        <f t="shared" si="42"/>
        <v>1137</v>
      </c>
      <c r="P208" s="15">
        <f t="shared" si="43"/>
        <v>1652</v>
      </c>
      <c r="Q208" s="14"/>
      <c r="R208" s="14">
        <f>VLOOKUP($A208,'[1]2'!$A$3:$Q$377,5,0)</f>
        <v>509</v>
      </c>
      <c r="S208" s="14">
        <f>VLOOKUP($A208,'[1]2'!$A$3:$Q$377,6,0)</f>
        <v>229</v>
      </c>
      <c r="T208" s="14">
        <f>VLOOKUP($A208,'[1]2'!$A$3:$Q$377,8,0)</f>
        <v>583</v>
      </c>
      <c r="U208" s="14">
        <f>VLOOKUP($A208,'[1]2'!$A$3:$Q$377,9,0)</f>
        <v>702</v>
      </c>
      <c r="V208" s="14">
        <f>VLOOKUP($A208,'[1]2'!$A$3:$Q$377,5,0)+VLOOKUP($A208,'[1]2'!$A$3:$Q$377,6,0)</f>
        <v>738</v>
      </c>
      <c r="W208" s="14">
        <f>VLOOKUP($A208,'[1]2'!$A$3:$Q$377,8,0)+VLOOKUP($A208,'[1]2'!$A$3:$Q$377,9,0)</f>
        <v>1285</v>
      </c>
      <c r="X208" s="14">
        <f>VLOOKUP($A208,'[1]2'!$A$3:$Q$377,5,0)+VLOOKUP($A208,'[1]2'!$A$3:$Q$377,8,0)</f>
        <v>1092</v>
      </c>
      <c r="Y208" s="14">
        <f>VLOOKUP($A208,'[1]2'!$A$3:$Q$377,6,0)+VLOOKUP($A208,'[1]2'!$A$3:$Q$377,9,0)</f>
        <v>931</v>
      </c>
      <c r="Z208" s="17">
        <f>VLOOKUP($A208,'[1]2'!$A$3:$Q$377,7,0)</f>
        <v>620</v>
      </c>
      <c r="AA208" s="17">
        <f>VLOOKUP($A208,'[1]2'!$A$3:$Q$377,10,0)</f>
        <v>976</v>
      </c>
      <c r="AB208" s="14">
        <f>VLOOKUP($A208,'[1]2'!$A$3:$Q$377,11,0)</f>
        <v>16</v>
      </c>
      <c r="AC208" s="14">
        <f>VLOOKUP($A208,'[1]2'!$A$3:$Q$377,12,0)</f>
        <v>285</v>
      </c>
      <c r="AD208" s="14">
        <f>VLOOKUP($A208,'[1]2'!$A$3:$Q$377,14,0)</f>
        <v>29</v>
      </c>
      <c r="AE208" s="14">
        <f>VLOOKUP($A208,'[1]2'!$A$3:$Q$377,15,0)</f>
        <v>436</v>
      </c>
      <c r="AF208" s="14">
        <f>VLOOKUP($A208,'[1]2'!$A$3:$Q$377,11,0)+VLOOKUP($A208,'[1]2'!$A$3:$Q$377,12,0)</f>
        <v>301</v>
      </c>
      <c r="AG208" s="14">
        <f>VLOOKUP($A208,'[1]2'!$A$3:$Q$377,14,0)+VLOOKUP($A208,'[1]2'!$A$3:$Q$377,15,0)</f>
        <v>465</v>
      </c>
      <c r="AH208" s="14">
        <f>VLOOKUP($A208,'[1]2'!$A$3:$Q$377,11,0)+VLOOKUP($A208,'[1]2'!$A$3:$Q$377,14,0)</f>
        <v>45</v>
      </c>
      <c r="AI208" s="14">
        <f>VLOOKUP($A208,'[1]2'!$A$3:$Q$377,12,0)+VLOOKUP($A208,'[1]2'!$A$3:$Q$377,15,0)</f>
        <v>721</v>
      </c>
      <c r="AJ208" s="17">
        <f>VLOOKUP($A208,'[1]2'!$A$3:$Q$377,13,0)</f>
        <v>19</v>
      </c>
      <c r="AK208" s="17">
        <f>VLOOKUP($A208,'[1]2'!$A$3:$Q$377,16,0)</f>
        <v>40</v>
      </c>
      <c r="AL208" s="18" t="str">
        <f>VLOOKUP($A208,'[1]4'!$A$3:$Q$377,14,0)</f>
        <v/>
      </c>
    </row>
    <row r="209" spans="1:38" ht="13.2">
      <c r="A209" s="11">
        <v>325</v>
      </c>
      <c r="B209" s="12" t="s">
        <v>256</v>
      </c>
      <c r="C209" s="13" t="s">
        <v>90</v>
      </c>
      <c r="D209" s="14" t="s">
        <v>237</v>
      </c>
      <c r="E209" s="15">
        <f t="shared" si="33"/>
        <v>14719</v>
      </c>
      <c r="F209" s="15">
        <f t="shared" si="34"/>
        <v>9319</v>
      </c>
      <c r="G209" s="15">
        <f t="shared" si="35"/>
        <v>1727</v>
      </c>
      <c r="H209" s="15">
        <f t="shared" si="36"/>
        <v>3284</v>
      </c>
      <c r="I209" s="15">
        <f t="shared" si="37"/>
        <v>838</v>
      </c>
      <c r="J209" s="15">
        <f t="shared" si="38"/>
        <v>8870</v>
      </c>
      <c r="K209" s="15">
        <f t="shared" si="39"/>
        <v>13072</v>
      </c>
      <c r="L209" s="15">
        <f t="shared" si="40"/>
        <v>1647</v>
      </c>
      <c r="M209" s="15">
        <f t="shared" si="41"/>
        <v>2565</v>
      </c>
      <c r="N209" s="15">
        <f t="shared" si="41"/>
        <v>12154</v>
      </c>
      <c r="O209" s="15">
        <f t="shared" si="42"/>
        <v>5011</v>
      </c>
      <c r="P209" s="15">
        <f t="shared" si="43"/>
        <v>9708</v>
      </c>
      <c r="Q209" s="14"/>
      <c r="R209" s="14">
        <f>VLOOKUP($A209,'[1]2'!$A$3:$Q$377,5,0)</f>
        <v>1612</v>
      </c>
      <c r="S209" s="14">
        <f>VLOOKUP($A209,'[1]2'!$A$3:$Q$377,6,0)</f>
        <v>698</v>
      </c>
      <c r="T209" s="14">
        <f>VLOOKUP($A209,'[1]2'!$A$3:$Q$377,8,0)</f>
        <v>2992</v>
      </c>
      <c r="U209" s="14">
        <f>VLOOKUP($A209,'[1]2'!$A$3:$Q$377,9,0)</f>
        <v>7770</v>
      </c>
      <c r="V209" s="14">
        <f>VLOOKUP($A209,'[1]2'!$A$3:$Q$377,5,0)+VLOOKUP($A209,'[1]2'!$A$3:$Q$377,6,0)</f>
        <v>2310</v>
      </c>
      <c r="W209" s="14">
        <f>VLOOKUP($A209,'[1]2'!$A$3:$Q$377,8,0)+VLOOKUP($A209,'[1]2'!$A$3:$Q$377,9,0)</f>
        <v>10762</v>
      </c>
      <c r="X209" s="14">
        <f>VLOOKUP($A209,'[1]2'!$A$3:$Q$377,5,0)+VLOOKUP($A209,'[1]2'!$A$3:$Q$377,8,0)</f>
        <v>4604</v>
      </c>
      <c r="Y209" s="14">
        <f>VLOOKUP($A209,'[1]2'!$A$3:$Q$377,6,0)+VLOOKUP($A209,'[1]2'!$A$3:$Q$377,9,0)</f>
        <v>8468</v>
      </c>
      <c r="Z209" s="17">
        <f>VLOOKUP($A209,'[1]2'!$A$3:$Q$377,7,0)</f>
        <v>1936</v>
      </c>
      <c r="AA209" s="17">
        <f>VLOOKUP($A209,'[1]2'!$A$3:$Q$377,10,0)</f>
        <v>6514</v>
      </c>
      <c r="AB209" s="14">
        <f>VLOOKUP($A209,'[1]2'!$A$3:$Q$377,11,0)</f>
        <v>115</v>
      </c>
      <c r="AC209" s="14">
        <f>VLOOKUP($A209,'[1]2'!$A$3:$Q$377,12,0)</f>
        <v>140</v>
      </c>
      <c r="AD209" s="14">
        <f>VLOOKUP($A209,'[1]2'!$A$3:$Q$377,14,0)</f>
        <v>292</v>
      </c>
      <c r="AE209" s="14">
        <f>VLOOKUP($A209,'[1]2'!$A$3:$Q$377,15,0)</f>
        <v>1100</v>
      </c>
      <c r="AF209" s="14">
        <f>VLOOKUP($A209,'[1]2'!$A$3:$Q$377,11,0)+VLOOKUP($A209,'[1]2'!$A$3:$Q$377,12,0)</f>
        <v>255</v>
      </c>
      <c r="AG209" s="14">
        <f>VLOOKUP($A209,'[1]2'!$A$3:$Q$377,14,0)+VLOOKUP($A209,'[1]2'!$A$3:$Q$377,15,0)</f>
        <v>1392</v>
      </c>
      <c r="AH209" s="14">
        <f>VLOOKUP($A209,'[1]2'!$A$3:$Q$377,11,0)+VLOOKUP($A209,'[1]2'!$A$3:$Q$377,14,0)</f>
        <v>407</v>
      </c>
      <c r="AI209" s="14">
        <f>VLOOKUP($A209,'[1]2'!$A$3:$Q$377,12,0)+VLOOKUP($A209,'[1]2'!$A$3:$Q$377,15,0)</f>
        <v>1240</v>
      </c>
      <c r="AJ209" s="17">
        <f>VLOOKUP($A209,'[1]2'!$A$3:$Q$377,13,0)</f>
        <v>169</v>
      </c>
      <c r="AK209" s="17">
        <f>VLOOKUP($A209,'[1]2'!$A$3:$Q$377,16,0)</f>
        <v>700</v>
      </c>
      <c r="AL209" s="18" t="str">
        <f>VLOOKUP($A209,'[1]4'!$A$3:$Q$377,14,0)</f>
        <v/>
      </c>
    </row>
    <row r="210" spans="1:38" ht="13.2">
      <c r="A210" s="11">
        <v>326</v>
      </c>
      <c r="B210" s="12" t="s">
        <v>257</v>
      </c>
      <c r="C210" s="13" t="s">
        <v>92</v>
      </c>
      <c r="D210" s="14" t="s">
        <v>237</v>
      </c>
      <c r="E210" s="15">
        <f t="shared" si="33"/>
        <v>434</v>
      </c>
      <c r="F210" s="15">
        <f t="shared" si="34"/>
        <v>381</v>
      </c>
      <c r="G210" s="15">
        <f t="shared" si="35"/>
        <v>213</v>
      </c>
      <c r="H210" s="15">
        <f t="shared" si="36"/>
        <v>105</v>
      </c>
      <c r="I210" s="15">
        <f t="shared" si="37"/>
        <v>13</v>
      </c>
      <c r="J210" s="15">
        <f t="shared" si="38"/>
        <v>103</v>
      </c>
      <c r="K210" s="15">
        <f t="shared" si="39"/>
        <v>429</v>
      </c>
      <c r="L210" s="15">
        <f t="shared" si="40"/>
        <v>5</v>
      </c>
      <c r="M210" s="15">
        <f t="shared" si="41"/>
        <v>226</v>
      </c>
      <c r="N210" s="15">
        <f t="shared" si="41"/>
        <v>208</v>
      </c>
      <c r="O210" s="15">
        <f t="shared" si="42"/>
        <v>318</v>
      </c>
      <c r="P210" s="15">
        <f t="shared" si="43"/>
        <v>116</v>
      </c>
      <c r="Q210" s="14"/>
      <c r="R210" s="14">
        <f>VLOOKUP($A210,'[1]2'!$A$3:$Q$377,5,0)</f>
        <v>210</v>
      </c>
      <c r="S210" s="14">
        <f>VLOOKUP($A210,'[1]2'!$A$3:$Q$377,6,0)</f>
        <v>13</v>
      </c>
      <c r="T210" s="14">
        <f>VLOOKUP($A210,'[1]2'!$A$3:$Q$377,8,0)</f>
        <v>103</v>
      </c>
      <c r="U210" s="14">
        <f>VLOOKUP($A210,'[1]2'!$A$3:$Q$377,9,0)</f>
        <v>103</v>
      </c>
      <c r="V210" s="14">
        <f>VLOOKUP($A210,'[1]2'!$A$3:$Q$377,5,0)+VLOOKUP($A210,'[1]2'!$A$3:$Q$377,6,0)</f>
        <v>223</v>
      </c>
      <c r="W210" s="14">
        <f>VLOOKUP($A210,'[1]2'!$A$3:$Q$377,8,0)+VLOOKUP($A210,'[1]2'!$A$3:$Q$377,9,0)</f>
        <v>206</v>
      </c>
      <c r="X210" s="14">
        <f>VLOOKUP($A210,'[1]2'!$A$3:$Q$377,5,0)+VLOOKUP($A210,'[1]2'!$A$3:$Q$377,8,0)</f>
        <v>313</v>
      </c>
      <c r="Y210" s="14">
        <f>VLOOKUP($A210,'[1]2'!$A$3:$Q$377,6,0)+VLOOKUP($A210,'[1]2'!$A$3:$Q$377,9,0)</f>
        <v>116</v>
      </c>
      <c r="Z210" s="17">
        <f>VLOOKUP($A210,'[1]2'!$A$3:$Q$377,7,0)</f>
        <v>212</v>
      </c>
      <c r="AA210" s="17">
        <f>VLOOKUP($A210,'[1]2'!$A$3:$Q$377,10,0)</f>
        <v>164</v>
      </c>
      <c r="AB210" s="14">
        <f>VLOOKUP($A210,'[1]2'!$A$3:$Q$377,11,0)</f>
        <v>3</v>
      </c>
      <c r="AC210" s="14">
        <f>VLOOKUP($A210,'[1]2'!$A$3:$Q$377,12,0)</f>
        <v>0</v>
      </c>
      <c r="AD210" s="14">
        <f>VLOOKUP($A210,'[1]2'!$A$3:$Q$377,14,0)</f>
        <v>2</v>
      </c>
      <c r="AE210" s="14">
        <f>VLOOKUP($A210,'[1]2'!$A$3:$Q$377,15,0)</f>
        <v>0</v>
      </c>
      <c r="AF210" s="14">
        <f>VLOOKUP($A210,'[1]2'!$A$3:$Q$377,11,0)+VLOOKUP($A210,'[1]2'!$A$3:$Q$377,12,0)</f>
        <v>3</v>
      </c>
      <c r="AG210" s="14">
        <f>VLOOKUP($A210,'[1]2'!$A$3:$Q$377,14,0)+VLOOKUP($A210,'[1]2'!$A$3:$Q$377,15,0)</f>
        <v>2</v>
      </c>
      <c r="AH210" s="14">
        <f>VLOOKUP($A210,'[1]2'!$A$3:$Q$377,11,0)+VLOOKUP($A210,'[1]2'!$A$3:$Q$377,14,0)</f>
        <v>5</v>
      </c>
      <c r="AI210" s="14">
        <f>VLOOKUP($A210,'[1]2'!$A$3:$Q$377,12,0)+VLOOKUP($A210,'[1]2'!$A$3:$Q$377,15,0)</f>
        <v>0</v>
      </c>
      <c r="AJ210" s="17">
        <f>VLOOKUP($A210,'[1]2'!$A$3:$Q$377,13,0)</f>
        <v>3</v>
      </c>
      <c r="AK210" s="17">
        <f>VLOOKUP($A210,'[1]2'!$A$3:$Q$377,16,0)</f>
        <v>2</v>
      </c>
      <c r="AL210" s="18" t="str">
        <f>VLOOKUP($A210,'[1]4'!$A$3:$Q$377,14,0)</f>
        <v/>
      </c>
    </row>
    <row r="211" spans="1:38" ht="13.2">
      <c r="A211" s="11">
        <v>327</v>
      </c>
      <c r="B211" s="12" t="s">
        <v>258</v>
      </c>
      <c r="C211" s="13" t="s">
        <v>92</v>
      </c>
      <c r="D211" s="14" t="s">
        <v>237</v>
      </c>
      <c r="E211" s="15">
        <f t="shared" si="33"/>
        <v>1239</v>
      </c>
      <c r="F211" s="15">
        <f t="shared" si="34"/>
        <v>1185</v>
      </c>
      <c r="G211" s="15">
        <f t="shared" si="35"/>
        <v>788</v>
      </c>
      <c r="H211" s="15">
        <f t="shared" si="36"/>
        <v>299</v>
      </c>
      <c r="I211" s="15">
        <f t="shared" si="37"/>
        <v>37</v>
      </c>
      <c r="J211" s="15">
        <f t="shared" si="38"/>
        <v>115</v>
      </c>
      <c r="K211" s="15">
        <f t="shared" si="39"/>
        <v>1179</v>
      </c>
      <c r="L211" s="15">
        <f t="shared" si="40"/>
        <v>60</v>
      </c>
      <c r="M211" s="15">
        <f t="shared" si="41"/>
        <v>825</v>
      </c>
      <c r="N211" s="15">
        <f t="shared" si="41"/>
        <v>414</v>
      </c>
      <c r="O211" s="15">
        <f t="shared" si="42"/>
        <v>1087</v>
      </c>
      <c r="P211" s="15">
        <f t="shared" si="43"/>
        <v>152</v>
      </c>
      <c r="Q211" s="14"/>
      <c r="R211" s="14">
        <f>VLOOKUP($A211,'[1]2'!$A$3:$Q$377,5,0)</f>
        <v>759</v>
      </c>
      <c r="S211" s="14">
        <f>VLOOKUP($A211,'[1]2'!$A$3:$Q$377,6,0)</f>
        <v>34</v>
      </c>
      <c r="T211" s="14">
        <f>VLOOKUP($A211,'[1]2'!$A$3:$Q$377,8,0)</f>
        <v>274</v>
      </c>
      <c r="U211" s="14">
        <f>VLOOKUP($A211,'[1]2'!$A$3:$Q$377,9,0)</f>
        <v>112</v>
      </c>
      <c r="V211" s="14">
        <f>VLOOKUP($A211,'[1]2'!$A$3:$Q$377,5,0)+VLOOKUP($A211,'[1]2'!$A$3:$Q$377,6,0)</f>
        <v>793</v>
      </c>
      <c r="W211" s="14">
        <f>VLOOKUP($A211,'[1]2'!$A$3:$Q$377,8,0)+VLOOKUP($A211,'[1]2'!$A$3:$Q$377,9,0)</f>
        <v>386</v>
      </c>
      <c r="X211" s="14">
        <f>VLOOKUP($A211,'[1]2'!$A$3:$Q$377,5,0)+VLOOKUP($A211,'[1]2'!$A$3:$Q$377,8,0)</f>
        <v>1033</v>
      </c>
      <c r="Y211" s="14">
        <f>VLOOKUP($A211,'[1]2'!$A$3:$Q$377,6,0)+VLOOKUP($A211,'[1]2'!$A$3:$Q$377,9,0)</f>
        <v>146</v>
      </c>
      <c r="Z211" s="17">
        <f>VLOOKUP($A211,'[1]2'!$A$3:$Q$377,7,0)</f>
        <v>781</v>
      </c>
      <c r="AA211" s="17">
        <f>VLOOKUP($A211,'[1]2'!$A$3:$Q$377,10,0)</f>
        <v>346</v>
      </c>
      <c r="AB211" s="14">
        <f>VLOOKUP($A211,'[1]2'!$A$3:$Q$377,11,0)</f>
        <v>29</v>
      </c>
      <c r="AC211" s="14">
        <f>VLOOKUP($A211,'[1]2'!$A$3:$Q$377,12,0)</f>
        <v>3</v>
      </c>
      <c r="AD211" s="14">
        <f>VLOOKUP($A211,'[1]2'!$A$3:$Q$377,14,0)</f>
        <v>25</v>
      </c>
      <c r="AE211" s="14">
        <f>VLOOKUP($A211,'[1]2'!$A$3:$Q$377,15,0)</f>
        <v>3</v>
      </c>
      <c r="AF211" s="14">
        <f>VLOOKUP($A211,'[1]2'!$A$3:$Q$377,11,0)+VLOOKUP($A211,'[1]2'!$A$3:$Q$377,12,0)</f>
        <v>32</v>
      </c>
      <c r="AG211" s="14">
        <f>VLOOKUP($A211,'[1]2'!$A$3:$Q$377,14,0)+VLOOKUP($A211,'[1]2'!$A$3:$Q$377,15,0)</f>
        <v>28</v>
      </c>
      <c r="AH211" s="14">
        <f>VLOOKUP($A211,'[1]2'!$A$3:$Q$377,11,0)+VLOOKUP($A211,'[1]2'!$A$3:$Q$377,14,0)</f>
        <v>54</v>
      </c>
      <c r="AI211" s="14">
        <f>VLOOKUP($A211,'[1]2'!$A$3:$Q$377,12,0)+VLOOKUP($A211,'[1]2'!$A$3:$Q$377,15,0)</f>
        <v>6</v>
      </c>
      <c r="AJ211" s="17">
        <f>VLOOKUP($A211,'[1]2'!$A$3:$Q$377,13,0)</f>
        <v>31</v>
      </c>
      <c r="AK211" s="17">
        <f>VLOOKUP($A211,'[1]2'!$A$3:$Q$377,16,0)</f>
        <v>27</v>
      </c>
      <c r="AL211" s="18" t="str">
        <f>VLOOKUP($A211,'[1]4'!$A$3:$Q$377,14,0)</f>
        <v/>
      </c>
    </row>
    <row r="212" spans="1:38" ht="13.2">
      <c r="A212" s="11">
        <v>328</v>
      </c>
      <c r="B212" s="12" t="s">
        <v>259</v>
      </c>
      <c r="C212" s="13" t="s">
        <v>92</v>
      </c>
      <c r="D212" s="14" t="s">
        <v>237</v>
      </c>
      <c r="E212" s="15">
        <f t="shared" si="33"/>
        <v>259</v>
      </c>
      <c r="F212" s="15">
        <f t="shared" si="34"/>
        <v>240</v>
      </c>
      <c r="G212" s="15">
        <f t="shared" si="35"/>
        <v>98</v>
      </c>
      <c r="H212" s="15">
        <f t="shared" si="36"/>
        <v>112</v>
      </c>
      <c r="I212" s="15">
        <f t="shared" si="37"/>
        <v>7</v>
      </c>
      <c r="J212" s="15">
        <f t="shared" si="38"/>
        <v>42</v>
      </c>
      <c r="K212" s="15">
        <f t="shared" si="39"/>
        <v>236</v>
      </c>
      <c r="L212" s="15">
        <f t="shared" si="40"/>
        <v>23</v>
      </c>
      <c r="M212" s="15">
        <f t="shared" si="41"/>
        <v>105</v>
      </c>
      <c r="N212" s="15">
        <f t="shared" si="41"/>
        <v>154</v>
      </c>
      <c r="O212" s="15">
        <f t="shared" si="42"/>
        <v>210</v>
      </c>
      <c r="P212" s="15">
        <f t="shared" si="43"/>
        <v>49</v>
      </c>
      <c r="Q212" s="14"/>
      <c r="R212" s="14">
        <f>VLOOKUP($A212,'[1]2'!$A$3:$Q$377,5,0)</f>
        <v>91</v>
      </c>
      <c r="S212" s="14">
        <f>VLOOKUP($A212,'[1]2'!$A$3:$Q$377,6,0)</f>
        <v>5</v>
      </c>
      <c r="T212" s="14">
        <f>VLOOKUP($A212,'[1]2'!$A$3:$Q$377,8,0)</f>
        <v>104</v>
      </c>
      <c r="U212" s="14">
        <f>VLOOKUP($A212,'[1]2'!$A$3:$Q$377,9,0)</f>
        <v>36</v>
      </c>
      <c r="V212" s="14">
        <f>VLOOKUP($A212,'[1]2'!$A$3:$Q$377,5,0)+VLOOKUP($A212,'[1]2'!$A$3:$Q$377,6,0)</f>
        <v>96</v>
      </c>
      <c r="W212" s="14">
        <f>VLOOKUP($A212,'[1]2'!$A$3:$Q$377,8,0)+VLOOKUP($A212,'[1]2'!$A$3:$Q$377,9,0)</f>
        <v>140</v>
      </c>
      <c r="X212" s="14">
        <f>VLOOKUP($A212,'[1]2'!$A$3:$Q$377,5,0)+VLOOKUP($A212,'[1]2'!$A$3:$Q$377,8,0)</f>
        <v>195</v>
      </c>
      <c r="Y212" s="14">
        <f>VLOOKUP($A212,'[1]2'!$A$3:$Q$377,6,0)+VLOOKUP($A212,'[1]2'!$A$3:$Q$377,9,0)</f>
        <v>41</v>
      </c>
      <c r="Z212" s="17">
        <f>VLOOKUP($A212,'[1]2'!$A$3:$Q$377,7,0)</f>
        <v>94</v>
      </c>
      <c r="AA212" s="17">
        <f>VLOOKUP($A212,'[1]2'!$A$3:$Q$377,10,0)</f>
        <v>126</v>
      </c>
      <c r="AB212" s="14">
        <f>VLOOKUP($A212,'[1]2'!$A$3:$Q$377,11,0)</f>
        <v>7</v>
      </c>
      <c r="AC212" s="14">
        <f>VLOOKUP($A212,'[1]2'!$A$3:$Q$377,12,0)</f>
        <v>2</v>
      </c>
      <c r="AD212" s="14">
        <f>VLOOKUP($A212,'[1]2'!$A$3:$Q$377,14,0)</f>
        <v>8</v>
      </c>
      <c r="AE212" s="14">
        <f>VLOOKUP($A212,'[1]2'!$A$3:$Q$377,15,0)</f>
        <v>6</v>
      </c>
      <c r="AF212" s="14">
        <f>VLOOKUP($A212,'[1]2'!$A$3:$Q$377,11,0)+VLOOKUP($A212,'[1]2'!$A$3:$Q$377,12,0)</f>
        <v>9</v>
      </c>
      <c r="AG212" s="14">
        <f>VLOOKUP($A212,'[1]2'!$A$3:$Q$377,14,0)+VLOOKUP($A212,'[1]2'!$A$3:$Q$377,15,0)</f>
        <v>14</v>
      </c>
      <c r="AH212" s="14">
        <f>VLOOKUP($A212,'[1]2'!$A$3:$Q$377,11,0)+VLOOKUP($A212,'[1]2'!$A$3:$Q$377,14,0)</f>
        <v>15</v>
      </c>
      <c r="AI212" s="14">
        <f>VLOOKUP($A212,'[1]2'!$A$3:$Q$377,12,0)+VLOOKUP($A212,'[1]2'!$A$3:$Q$377,15,0)</f>
        <v>8</v>
      </c>
      <c r="AJ212" s="17">
        <f>VLOOKUP($A212,'[1]2'!$A$3:$Q$377,13,0)</f>
        <v>8</v>
      </c>
      <c r="AK212" s="17">
        <f>VLOOKUP($A212,'[1]2'!$A$3:$Q$377,16,0)</f>
        <v>12</v>
      </c>
      <c r="AL212" s="18" t="str">
        <f>VLOOKUP($A212,'[1]4'!$A$3:$Q$377,14,0)</f>
        <v/>
      </c>
    </row>
    <row r="213" spans="1:38" ht="13.2">
      <c r="A213" s="11">
        <v>329</v>
      </c>
      <c r="B213" s="12" t="s">
        <v>260</v>
      </c>
      <c r="C213" s="13" t="s">
        <v>92</v>
      </c>
      <c r="D213" s="14" t="s">
        <v>237</v>
      </c>
      <c r="E213" s="15">
        <f t="shared" si="33"/>
        <v>157</v>
      </c>
      <c r="F213" s="15">
        <f t="shared" si="34"/>
        <v>142</v>
      </c>
      <c r="G213" s="15">
        <f t="shared" si="35"/>
        <v>52</v>
      </c>
      <c r="H213" s="15">
        <f t="shared" si="36"/>
        <v>63</v>
      </c>
      <c r="I213" s="15">
        <f t="shared" si="37"/>
        <v>4</v>
      </c>
      <c r="J213" s="15">
        <f t="shared" si="38"/>
        <v>38</v>
      </c>
      <c r="K213" s="15">
        <f t="shared" si="39"/>
        <v>140</v>
      </c>
      <c r="L213" s="15">
        <f t="shared" si="40"/>
        <v>17</v>
      </c>
      <c r="M213" s="15">
        <f t="shared" si="41"/>
        <v>56</v>
      </c>
      <c r="N213" s="15">
        <f t="shared" si="41"/>
        <v>101</v>
      </c>
      <c r="O213" s="15">
        <f t="shared" si="42"/>
        <v>115</v>
      </c>
      <c r="P213" s="15">
        <f t="shared" si="43"/>
        <v>42</v>
      </c>
      <c r="Q213" s="14"/>
      <c r="R213" s="14">
        <f>VLOOKUP($A213,'[1]2'!$A$3:$Q$377,5,0)</f>
        <v>45</v>
      </c>
      <c r="S213" s="14">
        <f>VLOOKUP($A213,'[1]2'!$A$3:$Q$377,6,0)</f>
        <v>4</v>
      </c>
      <c r="T213" s="14">
        <f>VLOOKUP($A213,'[1]2'!$A$3:$Q$377,8,0)</f>
        <v>57</v>
      </c>
      <c r="U213" s="14">
        <f>VLOOKUP($A213,'[1]2'!$A$3:$Q$377,9,0)</f>
        <v>34</v>
      </c>
      <c r="V213" s="14">
        <f>VLOOKUP($A213,'[1]2'!$A$3:$Q$377,5,0)+VLOOKUP($A213,'[1]2'!$A$3:$Q$377,6,0)</f>
        <v>49</v>
      </c>
      <c r="W213" s="14">
        <f>VLOOKUP($A213,'[1]2'!$A$3:$Q$377,8,0)+VLOOKUP($A213,'[1]2'!$A$3:$Q$377,9,0)</f>
        <v>91</v>
      </c>
      <c r="X213" s="14">
        <f>VLOOKUP($A213,'[1]2'!$A$3:$Q$377,5,0)+VLOOKUP($A213,'[1]2'!$A$3:$Q$377,8,0)</f>
        <v>102</v>
      </c>
      <c r="Y213" s="14">
        <f>VLOOKUP($A213,'[1]2'!$A$3:$Q$377,6,0)+VLOOKUP($A213,'[1]2'!$A$3:$Q$377,9,0)</f>
        <v>38</v>
      </c>
      <c r="Z213" s="17">
        <f>VLOOKUP($A213,'[1]2'!$A$3:$Q$377,7,0)</f>
        <v>48</v>
      </c>
      <c r="AA213" s="17">
        <f>VLOOKUP($A213,'[1]2'!$A$3:$Q$377,10,0)</f>
        <v>79</v>
      </c>
      <c r="AB213" s="14">
        <f>VLOOKUP($A213,'[1]2'!$A$3:$Q$377,11,0)</f>
        <v>7</v>
      </c>
      <c r="AC213" s="14">
        <f>VLOOKUP($A213,'[1]2'!$A$3:$Q$377,12,0)</f>
        <v>0</v>
      </c>
      <c r="AD213" s="14">
        <f>VLOOKUP($A213,'[1]2'!$A$3:$Q$377,14,0)</f>
        <v>6</v>
      </c>
      <c r="AE213" s="14">
        <f>VLOOKUP($A213,'[1]2'!$A$3:$Q$377,15,0)</f>
        <v>4</v>
      </c>
      <c r="AF213" s="14">
        <f>VLOOKUP($A213,'[1]2'!$A$3:$Q$377,11,0)+VLOOKUP($A213,'[1]2'!$A$3:$Q$377,12,0)</f>
        <v>7</v>
      </c>
      <c r="AG213" s="14">
        <f>VLOOKUP($A213,'[1]2'!$A$3:$Q$377,14,0)+VLOOKUP($A213,'[1]2'!$A$3:$Q$377,15,0)</f>
        <v>10</v>
      </c>
      <c r="AH213" s="14">
        <f>VLOOKUP($A213,'[1]2'!$A$3:$Q$377,11,0)+VLOOKUP($A213,'[1]2'!$A$3:$Q$377,14,0)</f>
        <v>13</v>
      </c>
      <c r="AI213" s="14">
        <f>VLOOKUP($A213,'[1]2'!$A$3:$Q$377,12,0)+VLOOKUP($A213,'[1]2'!$A$3:$Q$377,15,0)</f>
        <v>4</v>
      </c>
      <c r="AJ213" s="17">
        <f>VLOOKUP($A213,'[1]2'!$A$3:$Q$377,13,0)</f>
        <v>7</v>
      </c>
      <c r="AK213" s="17">
        <f>VLOOKUP($A213,'[1]2'!$A$3:$Q$377,16,0)</f>
        <v>8</v>
      </c>
      <c r="AL213" s="18" t="str">
        <f>VLOOKUP($A213,'[1]4'!$A$3:$Q$377,14,0)</f>
        <v/>
      </c>
    </row>
    <row r="214" spans="1:38" ht="13.2">
      <c r="A214" s="11">
        <v>330</v>
      </c>
      <c r="B214" s="12" t="s">
        <v>261</v>
      </c>
      <c r="C214" s="13" t="s">
        <v>92</v>
      </c>
      <c r="D214" s="14" t="s">
        <v>237</v>
      </c>
      <c r="E214" s="15">
        <f t="shared" si="33"/>
        <v>287</v>
      </c>
      <c r="F214" s="15">
        <f t="shared" si="34"/>
        <v>233</v>
      </c>
      <c r="G214" s="15">
        <f t="shared" si="35"/>
        <v>95</v>
      </c>
      <c r="H214" s="15">
        <f t="shared" si="36"/>
        <v>85</v>
      </c>
      <c r="I214" s="15">
        <f t="shared" si="37"/>
        <v>24</v>
      </c>
      <c r="J214" s="15">
        <f t="shared" si="38"/>
        <v>83</v>
      </c>
      <c r="K214" s="15">
        <f t="shared" si="39"/>
        <v>257</v>
      </c>
      <c r="L214" s="15">
        <f t="shared" si="40"/>
        <v>30</v>
      </c>
      <c r="M214" s="15">
        <f t="shared" si="41"/>
        <v>119</v>
      </c>
      <c r="N214" s="15">
        <f t="shared" si="41"/>
        <v>168</v>
      </c>
      <c r="O214" s="15">
        <f t="shared" si="42"/>
        <v>180</v>
      </c>
      <c r="P214" s="15">
        <f t="shared" si="43"/>
        <v>107</v>
      </c>
      <c r="Q214" s="14"/>
      <c r="R214" s="14">
        <f>VLOOKUP($A214,'[1]2'!$A$3:$Q$377,5,0)</f>
        <v>89</v>
      </c>
      <c r="S214" s="14">
        <f>VLOOKUP($A214,'[1]2'!$A$3:$Q$377,6,0)</f>
        <v>21</v>
      </c>
      <c r="T214" s="14">
        <f>VLOOKUP($A214,'[1]2'!$A$3:$Q$377,8,0)</f>
        <v>77</v>
      </c>
      <c r="U214" s="14">
        <f>VLOOKUP($A214,'[1]2'!$A$3:$Q$377,9,0)</f>
        <v>70</v>
      </c>
      <c r="V214" s="14">
        <f>VLOOKUP($A214,'[1]2'!$A$3:$Q$377,5,0)+VLOOKUP($A214,'[1]2'!$A$3:$Q$377,6,0)</f>
        <v>110</v>
      </c>
      <c r="W214" s="14">
        <f>VLOOKUP($A214,'[1]2'!$A$3:$Q$377,8,0)+VLOOKUP($A214,'[1]2'!$A$3:$Q$377,9,0)</f>
        <v>147</v>
      </c>
      <c r="X214" s="14">
        <f>VLOOKUP($A214,'[1]2'!$A$3:$Q$377,5,0)+VLOOKUP($A214,'[1]2'!$A$3:$Q$377,8,0)</f>
        <v>166</v>
      </c>
      <c r="Y214" s="14">
        <f>VLOOKUP($A214,'[1]2'!$A$3:$Q$377,6,0)+VLOOKUP($A214,'[1]2'!$A$3:$Q$377,9,0)</f>
        <v>91</v>
      </c>
      <c r="Z214" s="17">
        <f>VLOOKUP($A214,'[1]2'!$A$3:$Q$377,7,0)</f>
        <v>101</v>
      </c>
      <c r="AA214" s="17">
        <f>VLOOKUP($A214,'[1]2'!$A$3:$Q$377,10,0)</f>
        <v>118</v>
      </c>
      <c r="AB214" s="14">
        <f>VLOOKUP($A214,'[1]2'!$A$3:$Q$377,11,0)</f>
        <v>6</v>
      </c>
      <c r="AC214" s="14">
        <f>VLOOKUP($A214,'[1]2'!$A$3:$Q$377,12,0)</f>
        <v>3</v>
      </c>
      <c r="AD214" s="14">
        <f>VLOOKUP($A214,'[1]2'!$A$3:$Q$377,14,0)</f>
        <v>8</v>
      </c>
      <c r="AE214" s="14">
        <f>VLOOKUP($A214,'[1]2'!$A$3:$Q$377,15,0)</f>
        <v>13</v>
      </c>
      <c r="AF214" s="14">
        <f>VLOOKUP($A214,'[1]2'!$A$3:$Q$377,11,0)+VLOOKUP($A214,'[1]2'!$A$3:$Q$377,12,0)</f>
        <v>9</v>
      </c>
      <c r="AG214" s="14">
        <f>VLOOKUP($A214,'[1]2'!$A$3:$Q$377,14,0)+VLOOKUP($A214,'[1]2'!$A$3:$Q$377,15,0)</f>
        <v>21</v>
      </c>
      <c r="AH214" s="14">
        <f>VLOOKUP($A214,'[1]2'!$A$3:$Q$377,11,0)+VLOOKUP($A214,'[1]2'!$A$3:$Q$377,14,0)</f>
        <v>14</v>
      </c>
      <c r="AI214" s="14">
        <f>VLOOKUP($A214,'[1]2'!$A$3:$Q$377,12,0)+VLOOKUP($A214,'[1]2'!$A$3:$Q$377,15,0)</f>
        <v>16</v>
      </c>
      <c r="AJ214" s="17">
        <f>VLOOKUP($A214,'[1]2'!$A$3:$Q$377,13,0)</f>
        <v>6</v>
      </c>
      <c r="AK214" s="17">
        <f>VLOOKUP($A214,'[1]2'!$A$3:$Q$377,16,0)</f>
        <v>8</v>
      </c>
      <c r="AL214" s="18" t="str">
        <f>VLOOKUP($A214,'[1]4'!$A$3:$Q$377,14,0)</f>
        <v/>
      </c>
    </row>
    <row r="215" spans="1:38" ht="13.2">
      <c r="A215" s="11">
        <v>345</v>
      </c>
      <c r="B215" s="12" t="s">
        <v>262</v>
      </c>
      <c r="C215" s="13" t="s">
        <v>90</v>
      </c>
      <c r="D215" s="14" t="s">
        <v>263</v>
      </c>
      <c r="E215" s="15">
        <f t="shared" si="33"/>
        <v>16816</v>
      </c>
      <c r="F215" s="15">
        <f t="shared" si="34"/>
        <v>11784</v>
      </c>
      <c r="G215" s="15">
        <f t="shared" si="35"/>
        <v>2091</v>
      </c>
      <c r="H215" s="15">
        <f t="shared" si="36"/>
        <v>3412</v>
      </c>
      <c r="I215" s="15">
        <f t="shared" si="37"/>
        <v>1104</v>
      </c>
      <c r="J215" s="15">
        <f t="shared" si="38"/>
        <v>10209</v>
      </c>
      <c r="K215" s="15">
        <f t="shared" si="39"/>
        <v>16171</v>
      </c>
      <c r="L215" s="15">
        <f t="shared" si="40"/>
        <v>645</v>
      </c>
      <c r="M215" s="15">
        <f t="shared" si="41"/>
        <v>3195</v>
      </c>
      <c r="N215" s="15">
        <f t="shared" si="41"/>
        <v>13621</v>
      </c>
      <c r="O215" s="15">
        <f t="shared" si="42"/>
        <v>5503</v>
      </c>
      <c r="P215" s="15">
        <f t="shared" si="43"/>
        <v>11313</v>
      </c>
      <c r="Q215" s="14"/>
      <c r="R215" s="14">
        <f>VLOOKUP($A215,'[1]2'!$A$3:$Q$377,5,0)</f>
        <v>2000</v>
      </c>
      <c r="S215" s="14">
        <f>VLOOKUP($A215,'[1]2'!$A$3:$Q$377,6,0)</f>
        <v>1060</v>
      </c>
      <c r="T215" s="14">
        <f>VLOOKUP($A215,'[1]2'!$A$3:$Q$377,8,0)</f>
        <v>3187</v>
      </c>
      <c r="U215" s="14">
        <f>VLOOKUP($A215,'[1]2'!$A$3:$Q$377,9,0)</f>
        <v>9924</v>
      </c>
      <c r="V215" s="14">
        <f>VLOOKUP($A215,'[1]2'!$A$3:$Q$377,5,0)+VLOOKUP($A215,'[1]2'!$A$3:$Q$377,6,0)</f>
        <v>3060</v>
      </c>
      <c r="W215" s="14">
        <f>VLOOKUP($A215,'[1]2'!$A$3:$Q$377,8,0)+VLOOKUP($A215,'[1]2'!$A$3:$Q$377,9,0)</f>
        <v>13111</v>
      </c>
      <c r="X215" s="14">
        <f>VLOOKUP($A215,'[1]2'!$A$3:$Q$377,5,0)+VLOOKUP($A215,'[1]2'!$A$3:$Q$377,8,0)</f>
        <v>5187</v>
      </c>
      <c r="Y215" s="14">
        <f>VLOOKUP($A215,'[1]2'!$A$3:$Q$377,6,0)+VLOOKUP($A215,'[1]2'!$A$3:$Q$377,9,0)</f>
        <v>10984</v>
      </c>
      <c r="Z215" s="17">
        <f>VLOOKUP($A215,'[1]2'!$A$3:$Q$377,7,0)</f>
        <v>2659</v>
      </c>
      <c r="AA215" s="17">
        <f>VLOOKUP($A215,'[1]2'!$A$3:$Q$377,10,0)</f>
        <v>8605</v>
      </c>
      <c r="AB215" s="14">
        <f>VLOOKUP($A215,'[1]2'!$A$3:$Q$377,11,0)</f>
        <v>91</v>
      </c>
      <c r="AC215" s="14">
        <f>VLOOKUP($A215,'[1]2'!$A$3:$Q$377,12,0)</f>
        <v>44</v>
      </c>
      <c r="AD215" s="14">
        <f>VLOOKUP($A215,'[1]2'!$A$3:$Q$377,14,0)</f>
        <v>225</v>
      </c>
      <c r="AE215" s="14">
        <f>VLOOKUP($A215,'[1]2'!$A$3:$Q$377,15,0)</f>
        <v>285</v>
      </c>
      <c r="AF215" s="14">
        <f>VLOOKUP($A215,'[1]2'!$A$3:$Q$377,11,0)+VLOOKUP($A215,'[1]2'!$A$3:$Q$377,12,0)</f>
        <v>135</v>
      </c>
      <c r="AG215" s="14">
        <f>VLOOKUP($A215,'[1]2'!$A$3:$Q$377,14,0)+VLOOKUP($A215,'[1]2'!$A$3:$Q$377,15,0)</f>
        <v>510</v>
      </c>
      <c r="AH215" s="14">
        <f>VLOOKUP($A215,'[1]2'!$A$3:$Q$377,11,0)+VLOOKUP($A215,'[1]2'!$A$3:$Q$377,14,0)</f>
        <v>316</v>
      </c>
      <c r="AI215" s="14">
        <f>VLOOKUP($A215,'[1]2'!$A$3:$Q$377,12,0)+VLOOKUP($A215,'[1]2'!$A$3:$Q$377,15,0)</f>
        <v>329</v>
      </c>
      <c r="AJ215" s="17">
        <f>VLOOKUP($A215,'[1]2'!$A$3:$Q$377,13,0)</f>
        <v>119</v>
      </c>
      <c r="AK215" s="17">
        <f>VLOOKUP($A215,'[1]2'!$A$3:$Q$377,16,0)</f>
        <v>401</v>
      </c>
      <c r="AL215" s="18" t="str">
        <f>VLOOKUP($A215,'[1]4'!$A$3:$Q$377,14,0)</f>
        <v/>
      </c>
    </row>
    <row r="216" spans="1:38" ht="13.2">
      <c r="A216" s="11">
        <v>346</v>
      </c>
      <c r="B216" s="12" t="s">
        <v>264</v>
      </c>
      <c r="C216" s="13" t="s">
        <v>92</v>
      </c>
      <c r="D216" s="14" t="s">
        <v>263</v>
      </c>
      <c r="E216" s="15">
        <f t="shared" si="33"/>
        <v>565</v>
      </c>
      <c r="F216" s="15">
        <f t="shared" si="34"/>
        <v>462</v>
      </c>
      <c r="G216" s="15">
        <f t="shared" si="35"/>
        <v>231</v>
      </c>
      <c r="H216" s="15">
        <f t="shared" si="36"/>
        <v>145</v>
      </c>
      <c r="I216" s="15">
        <f t="shared" si="37"/>
        <v>50</v>
      </c>
      <c r="J216" s="15">
        <f t="shared" si="38"/>
        <v>139</v>
      </c>
      <c r="K216" s="15">
        <f t="shared" si="39"/>
        <v>548</v>
      </c>
      <c r="L216" s="15">
        <f t="shared" si="40"/>
        <v>17</v>
      </c>
      <c r="M216" s="15">
        <f t="shared" si="41"/>
        <v>281</v>
      </c>
      <c r="N216" s="15">
        <f t="shared" si="41"/>
        <v>284</v>
      </c>
      <c r="O216" s="15">
        <f t="shared" si="42"/>
        <v>376</v>
      </c>
      <c r="P216" s="15">
        <f t="shared" si="43"/>
        <v>189</v>
      </c>
      <c r="Q216" s="14"/>
      <c r="R216" s="14">
        <f>VLOOKUP($A216,'[1]2'!$A$3:$Q$377,5,0)</f>
        <v>227</v>
      </c>
      <c r="S216" s="14">
        <f>VLOOKUP($A216,'[1]2'!$A$3:$Q$377,6,0)</f>
        <v>48</v>
      </c>
      <c r="T216" s="14">
        <f>VLOOKUP($A216,'[1]2'!$A$3:$Q$377,8,0)</f>
        <v>140</v>
      </c>
      <c r="U216" s="14">
        <f>VLOOKUP($A216,'[1]2'!$A$3:$Q$377,9,0)</f>
        <v>133</v>
      </c>
      <c r="V216" s="14">
        <f>VLOOKUP($A216,'[1]2'!$A$3:$Q$377,5,0)+VLOOKUP($A216,'[1]2'!$A$3:$Q$377,6,0)</f>
        <v>275</v>
      </c>
      <c r="W216" s="14">
        <f>VLOOKUP($A216,'[1]2'!$A$3:$Q$377,8,0)+VLOOKUP($A216,'[1]2'!$A$3:$Q$377,9,0)</f>
        <v>273</v>
      </c>
      <c r="X216" s="14">
        <f>VLOOKUP($A216,'[1]2'!$A$3:$Q$377,5,0)+VLOOKUP($A216,'[1]2'!$A$3:$Q$377,8,0)</f>
        <v>367</v>
      </c>
      <c r="Y216" s="14">
        <f>VLOOKUP($A216,'[1]2'!$A$3:$Q$377,6,0)+VLOOKUP($A216,'[1]2'!$A$3:$Q$377,9,0)</f>
        <v>181</v>
      </c>
      <c r="Z216" s="17">
        <f>VLOOKUP($A216,'[1]2'!$A$3:$Q$377,7,0)</f>
        <v>248</v>
      </c>
      <c r="AA216" s="17">
        <f>VLOOKUP($A216,'[1]2'!$A$3:$Q$377,10,0)</f>
        <v>203</v>
      </c>
      <c r="AB216" s="14">
        <f>VLOOKUP($A216,'[1]2'!$A$3:$Q$377,11,0)</f>
        <v>4</v>
      </c>
      <c r="AC216" s="14">
        <f>VLOOKUP($A216,'[1]2'!$A$3:$Q$377,12,0)</f>
        <v>2</v>
      </c>
      <c r="AD216" s="14">
        <f>VLOOKUP($A216,'[1]2'!$A$3:$Q$377,14,0)</f>
        <v>5</v>
      </c>
      <c r="AE216" s="14">
        <f>VLOOKUP($A216,'[1]2'!$A$3:$Q$377,15,0)</f>
        <v>6</v>
      </c>
      <c r="AF216" s="14">
        <f>VLOOKUP($A216,'[1]2'!$A$3:$Q$377,11,0)+VLOOKUP($A216,'[1]2'!$A$3:$Q$377,12,0)</f>
        <v>6</v>
      </c>
      <c r="AG216" s="14">
        <f>VLOOKUP($A216,'[1]2'!$A$3:$Q$377,14,0)+VLOOKUP($A216,'[1]2'!$A$3:$Q$377,15,0)</f>
        <v>11</v>
      </c>
      <c r="AH216" s="14">
        <f>VLOOKUP($A216,'[1]2'!$A$3:$Q$377,11,0)+VLOOKUP($A216,'[1]2'!$A$3:$Q$377,14,0)</f>
        <v>9</v>
      </c>
      <c r="AI216" s="14">
        <f>VLOOKUP($A216,'[1]2'!$A$3:$Q$377,12,0)+VLOOKUP($A216,'[1]2'!$A$3:$Q$377,15,0)</f>
        <v>8</v>
      </c>
      <c r="AJ216" s="17">
        <f>VLOOKUP($A216,'[1]2'!$A$3:$Q$377,13,0)</f>
        <v>5</v>
      </c>
      <c r="AK216" s="17">
        <f>VLOOKUP($A216,'[1]2'!$A$3:$Q$377,16,0)</f>
        <v>6</v>
      </c>
      <c r="AL216" s="18" t="str">
        <f>VLOOKUP($A216,'[1]4'!$A$3:$Q$377,14,0)</f>
        <v/>
      </c>
    </row>
    <row r="217" spans="1:38" ht="13.2">
      <c r="A217" s="11">
        <v>347</v>
      </c>
      <c r="B217" s="12" t="s">
        <v>265</v>
      </c>
      <c r="C217" s="13" t="s">
        <v>92</v>
      </c>
      <c r="D217" s="14" t="s">
        <v>263</v>
      </c>
      <c r="E217" s="15">
        <f t="shared" si="33"/>
        <v>701</v>
      </c>
      <c r="F217" s="15">
        <f t="shared" si="34"/>
        <v>633</v>
      </c>
      <c r="G217" s="15">
        <f t="shared" si="35"/>
        <v>364</v>
      </c>
      <c r="H217" s="15">
        <f t="shared" si="36"/>
        <v>176</v>
      </c>
      <c r="I217" s="15">
        <f t="shared" si="37"/>
        <v>33</v>
      </c>
      <c r="J217" s="15">
        <f t="shared" si="38"/>
        <v>128</v>
      </c>
      <c r="K217" s="15">
        <f t="shared" si="39"/>
        <v>684</v>
      </c>
      <c r="L217" s="15">
        <f t="shared" si="40"/>
        <v>17</v>
      </c>
      <c r="M217" s="15">
        <f t="shared" si="41"/>
        <v>397</v>
      </c>
      <c r="N217" s="15">
        <f t="shared" si="41"/>
        <v>304</v>
      </c>
      <c r="O217" s="15">
        <f t="shared" si="42"/>
        <v>540</v>
      </c>
      <c r="P217" s="15">
        <f t="shared" si="43"/>
        <v>161</v>
      </c>
      <c r="Q217" s="14"/>
      <c r="R217" s="14">
        <f>VLOOKUP($A217,'[1]2'!$A$3:$Q$377,5,0)</f>
        <v>357</v>
      </c>
      <c r="S217" s="14">
        <f>VLOOKUP($A217,'[1]2'!$A$3:$Q$377,6,0)</f>
        <v>31</v>
      </c>
      <c r="T217" s="14">
        <f>VLOOKUP($A217,'[1]2'!$A$3:$Q$377,8,0)</f>
        <v>170</v>
      </c>
      <c r="U217" s="14">
        <f>VLOOKUP($A217,'[1]2'!$A$3:$Q$377,9,0)</f>
        <v>126</v>
      </c>
      <c r="V217" s="14">
        <f>VLOOKUP($A217,'[1]2'!$A$3:$Q$377,5,0)+VLOOKUP($A217,'[1]2'!$A$3:$Q$377,6,0)</f>
        <v>388</v>
      </c>
      <c r="W217" s="14">
        <f>VLOOKUP($A217,'[1]2'!$A$3:$Q$377,8,0)+VLOOKUP($A217,'[1]2'!$A$3:$Q$377,9,0)</f>
        <v>296</v>
      </c>
      <c r="X217" s="14">
        <f>VLOOKUP($A217,'[1]2'!$A$3:$Q$377,5,0)+VLOOKUP($A217,'[1]2'!$A$3:$Q$377,8,0)</f>
        <v>527</v>
      </c>
      <c r="Y217" s="14">
        <f>VLOOKUP($A217,'[1]2'!$A$3:$Q$377,6,0)+VLOOKUP($A217,'[1]2'!$A$3:$Q$377,9,0)</f>
        <v>157</v>
      </c>
      <c r="Z217" s="17">
        <f>VLOOKUP($A217,'[1]2'!$A$3:$Q$377,7,0)</f>
        <v>374</v>
      </c>
      <c r="AA217" s="17">
        <f>VLOOKUP($A217,'[1]2'!$A$3:$Q$377,10,0)</f>
        <v>244</v>
      </c>
      <c r="AB217" s="14">
        <f>VLOOKUP($A217,'[1]2'!$A$3:$Q$377,11,0)</f>
        <v>7</v>
      </c>
      <c r="AC217" s="14">
        <f>VLOOKUP($A217,'[1]2'!$A$3:$Q$377,12,0)</f>
        <v>2</v>
      </c>
      <c r="AD217" s="14">
        <f>VLOOKUP($A217,'[1]2'!$A$3:$Q$377,14,0)</f>
        <v>6</v>
      </c>
      <c r="AE217" s="14">
        <f>VLOOKUP($A217,'[1]2'!$A$3:$Q$377,15,0)</f>
        <v>2</v>
      </c>
      <c r="AF217" s="14">
        <f>VLOOKUP($A217,'[1]2'!$A$3:$Q$377,11,0)+VLOOKUP($A217,'[1]2'!$A$3:$Q$377,12,0)</f>
        <v>9</v>
      </c>
      <c r="AG217" s="14">
        <f>VLOOKUP($A217,'[1]2'!$A$3:$Q$377,14,0)+VLOOKUP($A217,'[1]2'!$A$3:$Q$377,15,0)</f>
        <v>8</v>
      </c>
      <c r="AH217" s="14">
        <f>VLOOKUP($A217,'[1]2'!$A$3:$Q$377,11,0)+VLOOKUP($A217,'[1]2'!$A$3:$Q$377,14,0)</f>
        <v>13</v>
      </c>
      <c r="AI217" s="14">
        <f>VLOOKUP($A217,'[1]2'!$A$3:$Q$377,12,0)+VLOOKUP($A217,'[1]2'!$A$3:$Q$377,15,0)</f>
        <v>4</v>
      </c>
      <c r="AJ217" s="17">
        <f>VLOOKUP($A217,'[1]2'!$A$3:$Q$377,13,0)</f>
        <v>8</v>
      </c>
      <c r="AK217" s="17">
        <f>VLOOKUP($A217,'[1]2'!$A$3:$Q$377,16,0)</f>
        <v>7</v>
      </c>
      <c r="AL217" s="18" t="str">
        <f>VLOOKUP($A217,'[1]4'!$A$3:$Q$377,14,0)</f>
        <v/>
      </c>
    </row>
    <row r="218" spans="1:38" ht="13.2">
      <c r="A218" s="11">
        <v>348</v>
      </c>
      <c r="B218" s="12" t="s">
        <v>266</v>
      </c>
      <c r="C218" s="13" t="s">
        <v>92</v>
      </c>
      <c r="D218" s="14" t="s">
        <v>263</v>
      </c>
      <c r="E218" s="15">
        <f t="shared" si="33"/>
        <v>414</v>
      </c>
      <c r="F218" s="15">
        <f t="shared" si="34"/>
        <v>382</v>
      </c>
      <c r="G218" s="15">
        <f t="shared" si="35"/>
        <v>229</v>
      </c>
      <c r="H218" s="15">
        <f t="shared" si="36"/>
        <v>97</v>
      </c>
      <c r="I218" s="15">
        <f t="shared" si="37"/>
        <v>14</v>
      </c>
      <c r="J218" s="15">
        <f t="shared" si="38"/>
        <v>74</v>
      </c>
      <c r="K218" s="15">
        <f t="shared" si="39"/>
        <v>389</v>
      </c>
      <c r="L218" s="15">
        <f t="shared" si="40"/>
        <v>25</v>
      </c>
      <c r="M218" s="15">
        <f t="shared" si="41"/>
        <v>243</v>
      </c>
      <c r="N218" s="15">
        <f t="shared" si="41"/>
        <v>171</v>
      </c>
      <c r="O218" s="15">
        <f t="shared" si="42"/>
        <v>326</v>
      </c>
      <c r="P218" s="15">
        <f t="shared" si="43"/>
        <v>88</v>
      </c>
      <c r="Q218" s="14"/>
      <c r="R218" s="14">
        <f>VLOOKUP($A218,'[1]2'!$A$3:$Q$377,5,0)</f>
        <v>214</v>
      </c>
      <c r="S218" s="14">
        <f>VLOOKUP($A218,'[1]2'!$A$3:$Q$377,6,0)</f>
        <v>12</v>
      </c>
      <c r="T218" s="14">
        <f>VLOOKUP($A218,'[1]2'!$A$3:$Q$377,8,0)</f>
        <v>94</v>
      </c>
      <c r="U218" s="14">
        <f>VLOOKUP($A218,'[1]2'!$A$3:$Q$377,9,0)</f>
        <v>69</v>
      </c>
      <c r="V218" s="14">
        <f>VLOOKUP($A218,'[1]2'!$A$3:$Q$377,5,0)+VLOOKUP($A218,'[1]2'!$A$3:$Q$377,6,0)</f>
        <v>226</v>
      </c>
      <c r="W218" s="14">
        <f>VLOOKUP($A218,'[1]2'!$A$3:$Q$377,8,0)+VLOOKUP($A218,'[1]2'!$A$3:$Q$377,9,0)</f>
        <v>163</v>
      </c>
      <c r="X218" s="14">
        <f>VLOOKUP($A218,'[1]2'!$A$3:$Q$377,5,0)+VLOOKUP($A218,'[1]2'!$A$3:$Q$377,8,0)</f>
        <v>308</v>
      </c>
      <c r="Y218" s="14">
        <f>VLOOKUP($A218,'[1]2'!$A$3:$Q$377,6,0)+VLOOKUP($A218,'[1]2'!$A$3:$Q$377,9,0)</f>
        <v>81</v>
      </c>
      <c r="Z218" s="17">
        <f>VLOOKUP($A218,'[1]2'!$A$3:$Q$377,7,0)</f>
        <v>220</v>
      </c>
      <c r="AA218" s="17">
        <f>VLOOKUP($A218,'[1]2'!$A$3:$Q$377,10,0)</f>
        <v>139</v>
      </c>
      <c r="AB218" s="14">
        <f>VLOOKUP($A218,'[1]2'!$A$3:$Q$377,11,0)</f>
        <v>15</v>
      </c>
      <c r="AC218" s="14">
        <f>VLOOKUP($A218,'[1]2'!$A$3:$Q$377,12,0)</f>
        <v>2</v>
      </c>
      <c r="AD218" s="14">
        <f>VLOOKUP($A218,'[1]2'!$A$3:$Q$377,14,0)</f>
        <v>3</v>
      </c>
      <c r="AE218" s="14">
        <f>VLOOKUP($A218,'[1]2'!$A$3:$Q$377,15,0)</f>
        <v>5</v>
      </c>
      <c r="AF218" s="14">
        <f>VLOOKUP($A218,'[1]2'!$A$3:$Q$377,11,0)+VLOOKUP($A218,'[1]2'!$A$3:$Q$377,12,0)</f>
        <v>17</v>
      </c>
      <c r="AG218" s="14">
        <f>VLOOKUP($A218,'[1]2'!$A$3:$Q$377,14,0)+VLOOKUP($A218,'[1]2'!$A$3:$Q$377,15,0)</f>
        <v>8</v>
      </c>
      <c r="AH218" s="14">
        <f>VLOOKUP($A218,'[1]2'!$A$3:$Q$377,11,0)+VLOOKUP($A218,'[1]2'!$A$3:$Q$377,14,0)</f>
        <v>18</v>
      </c>
      <c r="AI218" s="14">
        <f>VLOOKUP($A218,'[1]2'!$A$3:$Q$377,12,0)+VLOOKUP($A218,'[1]2'!$A$3:$Q$377,15,0)</f>
        <v>7</v>
      </c>
      <c r="AJ218" s="17">
        <f>VLOOKUP($A218,'[1]2'!$A$3:$Q$377,13,0)</f>
        <v>16</v>
      </c>
      <c r="AK218" s="17">
        <f>VLOOKUP($A218,'[1]2'!$A$3:$Q$377,16,0)</f>
        <v>7</v>
      </c>
      <c r="AL218" s="18" t="str">
        <f>VLOOKUP($A218,'[1]4'!$A$3:$Q$377,14,0)</f>
        <v/>
      </c>
    </row>
    <row r="219" spans="1:38" ht="13.2">
      <c r="A219" s="11">
        <v>350</v>
      </c>
      <c r="B219" s="12" t="s">
        <v>267</v>
      </c>
      <c r="C219" s="13" t="s">
        <v>92</v>
      </c>
      <c r="D219" s="14" t="s">
        <v>263</v>
      </c>
      <c r="E219" s="15">
        <f t="shared" si="33"/>
        <v>413</v>
      </c>
      <c r="F219" s="15">
        <f t="shared" si="34"/>
        <v>379</v>
      </c>
      <c r="G219" s="15">
        <f t="shared" si="35"/>
        <v>233</v>
      </c>
      <c r="H219" s="15">
        <f t="shared" si="36"/>
        <v>93</v>
      </c>
      <c r="I219" s="15">
        <f t="shared" si="37"/>
        <v>19</v>
      </c>
      <c r="J219" s="15">
        <f t="shared" si="38"/>
        <v>68</v>
      </c>
      <c r="K219" s="15">
        <f t="shared" si="39"/>
        <v>374</v>
      </c>
      <c r="L219" s="15">
        <f t="shared" si="40"/>
        <v>39</v>
      </c>
      <c r="M219" s="15">
        <f t="shared" si="41"/>
        <v>252</v>
      </c>
      <c r="N219" s="15">
        <f t="shared" si="41"/>
        <v>161</v>
      </c>
      <c r="O219" s="15">
        <f t="shared" si="42"/>
        <v>326</v>
      </c>
      <c r="P219" s="15">
        <f t="shared" si="43"/>
        <v>87</v>
      </c>
      <c r="Q219" s="14"/>
      <c r="R219" s="14">
        <f>VLOOKUP($A219,'[1]2'!$A$3:$Q$377,5,0)</f>
        <v>211</v>
      </c>
      <c r="S219" s="14">
        <f>VLOOKUP($A219,'[1]2'!$A$3:$Q$377,6,0)</f>
        <v>16</v>
      </c>
      <c r="T219" s="14">
        <f>VLOOKUP($A219,'[1]2'!$A$3:$Q$377,8,0)</f>
        <v>83</v>
      </c>
      <c r="U219" s="14">
        <f>VLOOKUP($A219,'[1]2'!$A$3:$Q$377,9,0)</f>
        <v>64</v>
      </c>
      <c r="V219" s="14">
        <f>VLOOKUP($A219,'[1]2'!$A$3:$Q$377,5,0)+VLOOKUP($A219,'[1]2'!$A$3:$Q$377,6,0)</f>
        <v>227</v>
      </c>
      <c r="W219" s="14">
        <f>VLOOKUP($A219,'[1]2'!$A$3:$Q$377,8,0)+VLOOKUP($A219,'[1]2'!$A$3:$Q$377,9,0)</f>
        <v>147</v>
      </c>
      <c r="X219" s="14">
        <f>VLOOKUP($A219,'[1]2'!$A$3:$Q$377,5,0)+VLOOKUP($A219,'[1]2'!$A$3:$Q$377,8,0)</f>
        <v>294</v>
      </c>
      <c r="Y219" s="14">
        <f>VLOOKUP($A219,'[1]2'!$A$3:$Q$377,6,0)+VLOOKUP($A219,'[1]2'!$A$3:$Q$377,9,0)</f>
        <v>80</v>
      </c>
      <c r="Z219" s="17">
        <f>VLOOKUP($A219,'[1]2'!$A$3:$Q$377,7,0)</f>
        <v>222</v>
      </c>
      <c r="AA219" s="17">
        <f>VLOOKUP($A219,'[1]2'!$A$3:$Q$377,10,0)</f>
        <v>123</v>
      </c>
      <c r="AB219" s="14">
        <f>VLOOKUP($A219,'[1]2'!$A$3:$Q$377,11,0)</f>
        <v>22</v>
      </c>
      <c r="AC219" s="14">
        <f>VLOOKUP($A219,'[1]2'!$A$3:$Q$377,12,0)</f>
        <v>3</v>
      </c>
      <c r="AD219" s="14">
        <f>VLOOKUP($A219,'[1]2'!$A$3:$Q$377,14,0)</f>
        <v>10</v>
      </c>
      <c r="AE219" s="14">
        <f>VLOOKUP($A219,'[1]2'!$A$3:$Q$377,15,0)</f>
        <v>4</v>
      </c>
      <c r="AF219" s="14">
        <f>VLOOKUP($A219,'[1]2'!$A$3:$Q$377,11,0)+VLOOKUP($A219,'[1]2'!$A$3:$Q$377,12,0)</f>
        <v>25</v>
      </c>
      <c r="AG219" s="14">
        <f>VLOOKUP($A219,'[1]2'!$A$3:$Q$377,14,0)+VLOOKUP($A219,'[1]2'!$A$3:$Q$377,15,0)</f>
        <v>14</v>
      </c>
      <c r="AH219" s="14">
        <f>VLOOKUP($A219,'[1]2'!$A$3:$Q$377,11,0)+VLOOKUP($A219,'[1]2'!$A$3:$Q$377,14,0)</f>
        <v>32</v>
      </c>
      <c r="AI219" s="14">
        <f>VLOOKUP($A219,'[1]2'!$A$3:$Q$377,12,0)+VLOOKUP($A219,'[1]2'!$A$3:$Q$377,15,0)</f>
        <v>7</v>
      </c>
      <c r="AJ219" s="17">
        <f>VLOOKUP($A219,'[1]2'!$A$3:$Q$377,13,0)</f>
        <v>22</v>
      </c>
      <c r="AK219" s="17">
        <f>VLOOKUP($A219,'[1]2'!$A$3:$Q$377,16,0)</f>
        <v>12</v>
      </c>
      <c r="AL219" s="18" t="str">
        <f>VLOOKUP($A219,'[1]4'!$A$3:$Q$377,14,0)</f>
        <v/>
      </c>
    </row>
    <row r="220" spans="1:38" ht="13.2">
      <c r="A220" s="11">
        <v>351</v>
      </c>
      <c r="B220" s="12" t="s">
        <v>268</v>
      </c>
      <c r="C220" s="13" t="s">
        <v>92</v>
      </c>
      <c r="D220" s="14" t="s">
        <v>263</v>
      </c>
      <c r="E220" s="15">
        <f t="shared" si="33"/>
        <v>852</v>
      </c>
      <c r="F220" s="15">
        <f t="shared" si="34"/>
        <v>510</v>
      </c>
      <c r="G220" s="15">
        <f t="shared" si="35"/>
        <v>254</v>
      </c>
      <c r="H220" s="15">
        <f t="shared" si="36"/>
        <v>148</v>
      </c>
      <c r="I220" s="15">
        <f t="shared" si="37"/>
        <v>177</v>
      </c>
      <c r="J220" s="15">
        <f t="shared" si="38"/>
        <v>273</v>
      </c>
      <c r="K220" s="15">
        <f t="shared" si="39"/>
        <v>501</v>
      </c>
      <c r="L220" s="15">
        <f t="shared" si="40"/>
        <v>351</v>
      </c>
      <c r="M220" s="15">
        <f t="shared" si="41"/>
        <v>431</v>
      </c>
      <c r="N220" s="15">
        <f t="shared" si="41"/>
        <v>421</v>
      </c>
      <c r="O220" s="15">
        <f t="shared" si="42"/>
        <v>402</v>
      </c>
      <c r="P220" s="15">
        <f t="shared" si="43"/>
        <v>450</v>
      </c>
      <c r="Q220" s="14"/>
      <c r="R220" s="14">
        <f>VLOOKUP($A220,'[1]2'!$A$3:$Q$377,5,0)</f>
        <v>235</v>
      </c>
      <c r="S220" s="14">
        <f>VLOOKUP($A220,'[1]2'!$A$3:$Q$377,6,0)</f>
        <v>24</v>
      </c>
      <c r="T220" s="14">
        <f>VLOOKUP($A220,'[1]2'!$A$3:$Q$377,8,0)</f>
        <v>129</v>
      </c>
      <c r="U220" s="14">
        <f>VLOOKUP($A220,'[1]2'!$A$3:$Q$377,9,0)</f>
        <v>113</v>
      </c>
      <c r="V220" s="14">
        <f>VLOOKUP($A220,'[1]2'!$A$3:$Q$377,5,0)+VLOOKUP($A220,'[1]2'!$A$3:$Q$377,6,0)</f>
        <v>259</v>
      </c>
      <c r="W220" s="14">
        <f>VLOOKUP($A220,'[1]2'!$A$3:$Q$377,8,0)+VLOOKUP($A220,'[1]2'!$A$3:$Q$377,9,0)</f>
        <v>242</v>
      </c>
      <c r="X220" s="14">
        <f>VLOOKUP($A220,'[1]2'!$A$3:$Q$377,5,0)+VLOOKUP($A220,'[1]2'!$A$3:$Q$377,8,0)</f>
        <v>364</v>
      </c>
      <c r="Y220" s="14">
        <f>VLOOKUP($A220,'[1]2'!$A$3:$Q$377,6,0)+VLOOKUP($A220,'[1]2'!$A$3:$Q$377,9,0)</f>
        <v>137</v>
      </c>
      <c r="Z220" s="17">
        <f>VLOOKUP($A220,'[1]2'!$A$3:$Q$377,7,0)</f>
        <v>250</v>
      </c>
      <c r="AA220" s="17">
        <f>VLOOKUP($A220,'[1]2'!$A$3:$Q$377,10,0)</f>
        <v>200</v>
      </c>
      <c r="AB220" s="14">
        <f>VLOOKUP($A220,'[1]2'!$A$3:$Q$377,11,0)</f>
        <v>19</v>
      </c>
      <c r="AC220" s="14">
        <f>VLOOKUP($A220,'[1]2'!$A$3:$Q$377,12,0)</f>
        <v>153</v>
      </c>
      <c r="AD220" s="14">
        <f>VLOOKUP($A220,'[1]2'!$A$3:$Q$377,14,0)</f>
        <v>19</v>
      </c>
      <c r="AE220" s="14">
        <f>VLOOKUP($A220,'[1]2'!$A$3:$Q$377,15,0)</f>
        <v>160</v>
      </c>
      <c r="AF220" s="14">
        <f>VLOOKUP($A220,'[1]2'!$A$3:$Q$377,11,0)+VLOOKUP($A220,'[1]2'!$A$3:$Q$377,12,0)</f>
        <v>172</v>
      </c>
      <c r="AG220" s="14">
        <f>VLOOKUP($A220,'[1]2'!$A$3:$Q$377,14,0)+VLOOKUP($A220,'[1]2'!$A$3:$Q$377,15,0)</f>
        <v>179</v>
      </c>
      <c r="AH220" s="14">
        <f>VLOOKUP($A220,'[1]2'!$A$3:$Q$377,11,0)+VLOOKUP($A220,'[1]2'!$A$3:$Q$377,14,0)</f>
        <v>38</v>
      </c>
      <c r="AI220" s="14">
        <f>VLOOKUP($A220,'[1]2'!$A$3:$Q$377,12,0)+VLOOKUP($A220,'[1]2'!$A$3:$Q$377,15,0)</f>
        <v>313</v>
      </c>
      <c r="AJ220" s="17">
        <f>VLOOKUP($A220,'[1]2'!$A$3:$Q$377,13,0)</f>
        <v>26</v>
      </c>
      <c r="AK220" s="17">
        <f>VLOOKUP($A220,'[1]2'!$A$3:$Q$377,16,0)</f>
        <v>34</v>
      </c>
      <c r="AL220" s="18" t="str">
        <f>VLOOKUP($A220,'[1]4'!$A$3:$Q$377,14,0)</f>
        <v/>
      </c>
    </row>
    <row r="221" spans="1:38" ht="13.2">
      <c r="A221" s="11">
        <v>352</v>
      </c>
      <c r="B221" s="12" t="s">
        <v>269</v>
      </c>
      <c r="C221" s="13" t="s">
        <v>92</v>
      </c>
      <c r="D221" s="14" t="s">
        <v>263</v>
      </c>
      <c r="E221" s="15">
        <f t="shared" si="33"/>
        <v>561</v>
      </c>
      <c r="F221" s="15">
        <f t="shared" si="34"/>
        <v>370</v>
      </c>
      <c r="G221" s="15">
        <f t="shared" si="35"/>
        <v>190</v>
      </c>
      <c r="H221" s="15">
        <f t="shared" si="36"/>
        <v>97</v>
      </c>
      <c r="I221" s="15">
        <f t="shared" si="37"/>
        <v>80</v>
      </c>
      <c r="J221" s="15">
        <f t="shared" si="38"/>
        <v>194</v>
      </c>
      <c r="K221" s="15">
        <f t="shared" si="39"/>
        <v>448</v>
      </c>
      <c r="L221" s="15">
        <f t="shared" si="40"/>
        <v>113</v>
      </c>
      <c r="M221" s="15">
        <f t="shared" si="41"/>
        <v>270</v>
      </c>
      <c r="N221" s="15">
        <f t="shared" si="41"/>
        <v>291</v>
      </c>
      <c r="O221" s="15">
        <f t="shared" si="42"/>
        <v>287</v>
      </c>
      <c r="P221" s="15">
        <f t="shared" si="43"/>
        <v>274</v>
      </c>
      <c r="Q221" s="14"/>
      <c r="R221" s="14">
        <f>VLOOKUP($A221,'[1]2'!$A$3:$Q$377,5,0)</f>
        <v>185</v>
      </c>
      <c r="S221" s="14">
        <f>VLOOKUP($A221,'[1]2'!$A$3:$Q$377,6,0)</f>
        <v>36</v>
      </c>
      <c r="T221" s="14">
        <f>VLOOKUP($A221,'[1]2'!$A$3:$Q$377,8,0)</f>
        <v>94</v>
      </c>
      <c r="U221" s="14">
        <f>VLOOKUP($A221,'[1]2'!$A$3:$Q$377,9,0)</f>
        <v>133</v>
      </c>
      <c r="V221" s="14">
        <f>VLOOKUP($A221,'[1]2'!$A$3:$Q$377,5,0)+VLOOKUP($A221,'[1]2'!$A$3:$Q$377,6,0)</f>
        <v>221</v>
      </c>
      <c r="W221" s="14">
        <f>VLOOKUP($A221,'[1]2'!$A$3:$Q$377,8,0)+VLOOKUP($A221,'[1]2'!$A$3:$Q$377,9,0)</f>
        <v>227</v>
      </c>
      <c r="X221" s="14">
        <f>VLOOKUP($A221,'[1]2'!$A$3:$Q$377,5,0)+VLOOKUP($A221,'[1]2'!$A$3:$Q$377,8,0)</f>
        <v>279</v>
      </c>
      <c r="Y221" s="14">
        <f>VLOOKUP($A221,'[1]2'!$A$3:$Q$377,6,0)+VLOOKUP($A221,'[1]2'!$A$3:$Q$377,9,0)</f>
        <v>169</v>
      </c>
      <c r="Z221" s="17">
        <f>VLOOKUP($A221,'[1]2'!$A$3:$Q$377,7,0)</f>
        <v>201</v>
      </c>
      <c r="AA221" s="17">
        <f>VLOOKUP($A221,'[1]2'!$A$3:$Q$377,10,0)</f>
        <v>160</v>
      </c>
      <c r="AB221" s="14">
        <f>VLOOKUP($A221,'[1]2'!$A$3:$Q$377,11,0)</f>
        <v>5</v>
      </c>
      <c r="AC221" s="14">
        <f>VLOOKUP($A221,'[1]2'!$A$3:$Q$377,12,0)</f>
        <v>44</v>
      </c>
      <c r="AD221" s="14">
        <f>VLOOKUP($A221,'[1]2'!$A$3:$Q$377,14,0)</f>
        <v>3</v>
      </c>
      <c r="AE221" s="14">
        <f>VLOOKUP($A221,'[1]2'!$A$3:$Q$377,15,0)</f>
        <v>61</v>
      </c>
      <c r="AF221" s="14">
        <f>VLOOKUP($A221,'[1]2'!$A$3:$Q$377,11,0)+VLOOKUP($A221,'[1]2'!$A$3:$Q$377,12,0)</f>
        <v>49</v>
      </c>
      <c r="AG221" s="14">
        <f>VLOOKUP($A221,'[1]2'!$A$3:$Q$377,14,0)+VLOOKUP($A221,'[1]2'!$A$3:$Q$377,15,0)</f>
        <v>64</v>
      </c>
      <c r="AH221" s="14">
        <f>VLOOKUP($A221,'[1]2'!$A$3:$Q$377,11,0)+VLOOKUP($A221,'[1]2'!$A$3:$Q$377,14,0)</f>
        <v>8</v>
      </c>
      <c r="AI221" s="14">
        <f>VLOOKUP($A221,'[1]2'!$A$3:$Q$377,12,0)+VLOOKUP($A221,'[1]2'!$A$3:$Q$377,15,0)</f>
        <v>105</v>
      </c>
      <c r="AJ221" s="17">
        <f>VLOOKUP($A221,'[1]2'!$A$3:$Q$377,13,0)</f>
        <v>5</v>
      </c>
      <c r="AK221" s="17">
        <f>VLOOKUP($A221,'[1]2'!$A$3:$Q$377,16,0)</f>
        <v>4</v>
      </c>
      <c r="AL221" s="18" t="str">
        <f>VLOOKUP($A221,'[1]4'!$A$3:$Q$377,14,0)</f>
        <v/>
      </c>
    </row>
    <row r="222" spans="1:38" ht="13.2">
      <c r="A222" s="11">
        <v>354</v>
      </c>
      <c r="B222" s="12" t="s">
        <v>270</v>
      </c>
      <c r="C222" s="13" t="s">
        <v>92</v>
      </c>
      <c r="D222" s="14" t="s">
        <v>263</v>
      </c>
      <c r="E222" s="15">
        <f t="shared" si="33"/>
        <v>272</v>
      </c>
      <c r="F222" s="15">
        <f t="shared" si="34"/>
        <v>220</v>
      </c>
      <c r="G222" s="15">
        <f t="shared" si="35"/>
        <v>95</v>
      </c>
      <c r="H222" s="15">
        <f t="shared" si="36"/>
        <v>64</v>
      </c>
      <c r="I222" s="15">
        <f t="shared" si="37"/>
        <v>30</v>
      </c>
      <c r="J222" s="15">
        <f t="shared" si="38"/>
        <v>83</v>
      </c>
      <c r="K222" s="15">
        <f t="shared" si="39"/>
        <v>244</v>
      </c>
      <c r="L222" s="15">
        <f t="shared" si="40"/>
        <v>28</v>
      </c>
      <c r="M222" s="15">
        <f t="shared" si="41"/>
        <v>125</v>
      </c>
      <c r="N222" s="15">
        <f t="shared" si="41"/>
        <v>147</v>
      </c>
      <c r="O222" s="15">
        <f t="shared" si="42"/>
        <v>159</v>
      </c>
      <c r="P222" s="15">
        <f t="shared" si="43"/>
        <v>113</v>
      </c>
      <c r="Q222" s="14"/>
      <c r="R222" s="14">
        <f>VLOOKUP($A222,'[1]2'!$A$3:$Q$377,5,0)</f>
        <v>92</v>
      </c>
      <c r="S222" s="14">
        <f>VLOOKUP($A222,'[1]2'!$A$3:$Q$377,6,0)</f>
        <v>18</v>
      </c>
      <c r="T222" s="14">
        <f>VLOOKUP($A222,'[1]2'!$A$3:$Q$377,8,0)</f>
        <v>61</v>
      </c>
      <c r="U222" s="14">
        <f>VLOOKUP($A222,'[1]2'!$A$3:$Q$377,9,0)</f>
        <v>73</v>
      </c>
      <c r="V222" s="14">
        <f>VLOOKUP($A222,'[1]2'!$A$3:$Q$377,5,0)+VLOOKUP($A222,'[1]2'!$A$3:$Q$377,6,0)</f>
        <v>110</v>
      </c>
      <c r="W222" s="14">
        <f>VLOOKUP($A222,'[1]2'!$A$3:$Q$377,8,0)+VLOOKUP($A222,'[1]2'!$A$3:$Q$377,9,0)</f>
        <v>134</v>
      </c>
      <c r="X222" s="14">
        <f>VLOOKUP($A222,'[1]2'!$A$3:$Q$377,5,0)+VLOOKUP($A222,'[1]2'!$A$3:$Q$377,8,0)</f>
        <v>153</v>
      </c>
      <c r="Y222" s="14">
        <f>VLOOKUP($A222,'[1]2'!$A$3:$Q$377,6,0)+VLOOKUP($A222,'[1]2'!$A$3:$Q$377,9,0)</f>
        <v>91</v>
      </c>
      <c r="Z222" s="17">
        <f>VLOOKUP($A222,'[1]2'!$A$3:$Q$377,7,0)</f>
        <v>102</v>
      </c>
      <c r="AA222" s="17">
        <f>VLOOKUP($A222,'[1]2'!$A$3:$Q$377,10,0)</f>
        <v>102</v>
      </c>
      <c r="AB222" s="14">
        <f>VLOOKUP($A222,'[1]2'!$A$3:$Q$377,11,0)</f>
        <v>3</v>
      </c>
      <c r="AC222" s="14">
        <f>VLOOKUP($A222,'[1]2'!$A$3:$Q$377,12,0)</f>
        <v>12</v>
      </c>
      <c r="AD222" s="14">
        <f>VLOOKUP($A222,'[1]2'!$A$3:$Q$377,14,0)</f>
        <v>3</v>
      </c>
      <c r="AE222" s="14">
        <f>VLOOKUP($A222,'[1]2'!$A$3:$Q$377,15,0)</f>
        <v>10</v>
      </c>
      <c r="AF222" s="14">
        <f>VLOOKUP($A222,'[1]2'!$A$3:$Q$377,11,0)+VLOOKUP($A222,'[1]2'!$A$3:$Q$377,12,0)</f>
        <v>15</v>
      </c>
      <c r="AG222" s="14">
        <f>VLOOKUP($A222,'[1]2'!$A$3:$Q$377,14,0)+VLOOKUP($A222,'[1]2'!$A$3:$Q$377,15,0)</f>
        <v>13</v>
      </c>
      <c r="AH222" s="14">
        <f>VLOOKUP($A222,'[1]2'!$A$3:$Q$377,11,0)+VLOOKUP($A222,'[1]2'!$A$3:$Q$377,14,0)</f>
        <v>6</v>
      </c>
      <c r="AI222" s="14">
        <f>VLOOKUP($A222,'[1]2'!$A$3:$Q$377,12,0)+VLOOKUP($A222,'[1]2'!$A$3:$Q$377,15,0)</f>
        <v>22</v>
      </c>
      <c r="AJ222" s="17">
        <f>VLOOKUP($A222,'[1]2'!$A$3:$Q$377,13,0)</f>
        <v>8</v>
      </c>
      <c r="AK222" s="17">
        <f>VLOOKUP($A222,'[1]2'!$A$3:$Q$377,16,0)</f>
        <v>8</v>
      </c>
      <c r="AL222" s="18" t="str">
        <f>VLOOKUP($A222,'[1]4'!$A$3:$Q$377,14,0)</f>
        <v/>
      </c>
    </row>
    <row r="223" spans="1:38" ht="13.2">
      <c r="A223" s="11">
        <v>355</v>
      </c>
      <c r="B223" s="12" t="s">
        <v>271</v>
      </c>
      <c r="C223" s="13" t="s">
        <v>92</v>
      </c>
      <c r="D223" s="14" t="s">
        <v>263</v>
      </c>
      <c r="E223" s="15">
        <f t="shared" si="33"/>
        <v>106</v>
      </c>
      <c r="F223" s="15">
        <f t="shared" si="34"/>
        <v>97</v>
      </c>
      <c r="G223" s="15">
        <f t="shared" si="35"/>
        <v>23</v>
      </c>
      <c r="H223" s="15">
        <f t="shared" si="36"/>
        <v>57</v>
      </c>
      <c r="I223" s="15">
        <f t="shared" si="37"/>
        <v>6</v>
      </c>
      <c r="J223" s="15">
        <f t="shared" si="38"/>
        <v>20</v>
      </c>
      <c r="K223" s="15">
        <f t="shared" si="39"/>
        <v>100</v>
      </c>
      <c r="L223" s="15">
        <f t="shared" si="40"/>
        <v>6</v>
      </c>
      <c r="M223" s="15">
        <f t="shared" si="41"/>
        <v>29</v>
      </c>
      <c r="N223" s="15">
        <f t="shared" si="41"/>
        <v>77</v>
      </c>
      <c r="O223" s="15">
        <f t="shared" si="42"/>
        <v>80</v>
      </c>
      <c r="P223" s="15">
        <f t="shared" si="43"/>
        <v>26</v>
      </c>
      <c r="Q223" s="14"/>
      <c r="R223" s="14">
        <f>VLOOKUP($A223,'[1]2'!$A$3:$Q$377,5,0)</f>
        <v>19</v>
      </c>
      <c r="S223" s="14">
        <f>VLOOKUP($A223,'[1]2'!$A$3:$Q$377,6,0)</f>
        <v>6</v>
      </c>
      <c r="T223" s="14">
        <f>VLOOKUP($A223,'[1]2'!$A$3:$Q$377,8,0)</f>
        <v>57</v>
      </c>
      <c r="U223" s="14">
        <f>VLOOKUP($A223,'[1]2'!$A$3:$Q$377,9,0)</f>
        <v>18</v>
      </c>
      <c r="V223" s="14">
        <f>VLOOKUP($A223,'[1]2'!$A$3:$Q$377,5,0)+VLOOKUP($A223,'[1]2'!$A$3:$Q$377,6,0)</f>
        <v>25</v>
      </c>
      <c r="W223" s="14">
        <f>VLOOKUP($A223,'[1]2'!$A$3:$Q$377,8,0)+VLOOKUP($A223,'[1]2'!$A$3:$Q$377,9,0)</f>
        <v>75</v>
      </c>
      <c r="X223" s="14">
        <f>VLOOKUP($A223,'[1]2'!$A$3:$Q$377,5,0)+VLOOKUP($A223,'[1]2'!$A$3:$Q$377,8,0)</f>
        <v>76</v>
      </c>
      <c r="Y223" s="14">
        <f>VLOOKUP($A223,'[1]2'!$A$3:$Q$377,6,0)+VLOOKUP($A223,'[1]2'!$A$3:$Q$377,9,0)</f>
        <v>24</v>
      </c>
      <c r="Z223" s="17">
        <f>VLOOKUP($A223,'[1]2'!$A$3:$Q$377,7,0)</f>
        <v>23</v>
      </c>
      <c r="AA223" s="17">
        <f>VLOOKUP($A223,'[1]2'!$A$3:$Q$377,10,0)</f>
        <v>69</v>
      </c>
      <c r="AB223" s="14">
        <f>VLOOKUP($A223,'[1]2'!$A$3:$Q$377,11,0)</f>
        <v>4</v>
      </c>
      <c r="AC223" s="14">
        <f>VLOOKUP($A223,'[1]2'!$A$3:$Q$377,12,0)</f>
        <v>0</v>
      </c>
      <c r="AD223" s="14">
        <f>VLOOKUP($A223,'[1]2'!$A$3:$Q$377,14,0)</f>
        <v>0</v>
      </c>
      <c r="AE223" s="14">
        <f>VLOOKUP($A223,'[1]2'!$A$3:$Q$377,15,0)</f>
        <v>2</v>
      </c>
      <c r="AF223" s="14">
        <f>VLOOKUP($A223,'[1]2'!$A$3:$Q$377,11,0)+VLOOKUP($A223,'[1]2'!$A$3:$Q$377,12,0)</f>
        <v>4</v>
      </c>
      <c r="AG223" s="14">
        <f>VLOOKUP($A223,'[1]2'!$A$3:$Q$377,14,0)+VLOOKUP($A223,'[1]2'!$A$3:$Q$377,15,0)</f>
        <v>2</v>
      </c>
      <c r="AH223" s="14">
        <f>VLOOKUP($A223,'[1]2'!$A$3:$Q$377,11,0)+VLOOKUP($A223,'[1]2'!$A$3:$Q$377,14,0)</f>
        <v>4</v>
      </c>
      <c r="AI223" s="14">
        <f>VLOOKUP($A223,'[1]2'!$A$3:$Q$377,12,0)+VLOOKUP($A223,'[1]2'!$A$3:$Q$377,15,0)</f>
        <v>2</v>
      </c>
      <c r="AJ223" s="17">
        <f>VLOOKUP($A223,'[1]2'!$A$3:$Q$377,13,0)</f>
        <v>4</v>
      </c>
      <c r="AK223" s="17">
        <f>VLOOKUP($A223,'[1]2'!$A$3:$Q$377,16,0)</f>
        <v>1</v>
      </c>
      <c r="AL223" s="18" t="str">
        <f>VLOOKUP($A223,'[1]4'!$A$3:$Q$377,14,0)</f>
        <v/>
      </c>
    </row>
    <row r="224" spans="1:38" ht="13.2">
      <c r="A224" s="11">
        <v>356</v>
      </c>
      <c r="B224" s="12" t="s">
        <v>272</v>
      </c>
      <c r="C224" s="13" t="s">
        <v>90</v>
      </c>
      <c r="D224" s="14" t="s">
        <v>263</v>
      </c>
      <c r="E224" s="15">
        <f t="shared" si="33"/>
        <v>12702</v>
      </c>
      <c r="F224" s="15">
        <f t="shared" si="34"/>
        <v>7638</v>
      </c>
      <c r="G224" s="15">
        <f t="shared" si="35"/>
        <v>1907</v>
      </c>
      <c r="H224" s="15">
        <f t="shared" si="36"/>
        <v>2403</v>
      </c>
      <c r="I224" s="15">
        <f t="shared" si="37"/>
        <v>1042</v>
      </c>
      <c r="J224" s="15">
        <f t="shared" si="38"/>
        <v>7350</v>
      </c>
      <c r="K224" s="15">
        <f t="shared" si="39"/>
        <v>10421</v>
      </c>
      <c r="L224" s="15">
        <f t="shared" si="40"/>
        <v>2281</v>
      </c>
      <c r="M224" s="15">
        <f t="shared" si="41"/>
        <v>2949</v>
      </c>
      <c r="N224" s="15">
        <f t="shared" si="41"/>
        <v>9753</v>
      </c>
      <c r="O224" s="15">
        <f t="shared" si="42"/>
        <v>4310</v>
      </c>
      <c r="P224" s="15">
        <f t="shared" si="43"/>
        <v>8392</v>
      </c>
      <c r="Q224" s="14"/>
      <c r="R224" s="14">
        <f>VLOOKUP($A224,'[1]2'!$A$3:$Q$377,5,0)</f>
        <v>1784</v>
      </c>
      <c r="S224" s="14">
        <f>VLOOKUP($A224,'[1]2'!$A$3:$Q$377,6,0)</f>
        <v>647</v>
      </c>
      <c r="T224" s="14">
        <f>VLOOKUP($A224,'[1]2'!$A$3:$Q$377,8,0)</f>
        <v>2216</v>
      </c>
      <c r="U224" s="14">
        <f>VLOOKUP($A224,'[1]2'!$A$3:$Q$377,9,0)</f>
        <v>5774</v>
      </c>
      <c r="V224" s="14">
        <f>VLOOKUP($A224,'[1]2'!$A$3:$Q$377,5,0)+VLOOKUP($A224,'[1]2'!$A$3:$Q$377,6,0)</f>
        <v>2431</v>
      </c>
      <c r="W224" s="14">
        <f>VLOOKUP($A224,'[1]2'!$A$3:$Q$377,8,0)+VLOOKUP($A224,'[1]2'!$A$3:$Q$377,9,0)</f>
        <v>7990</v>
      </c>
      <c r="X224" s="14">
        <f>VLOOKUP($A224,'[1]2'!$A$3:$Q$377,5,0)+VLOOKUP($A224,'[1]2'!$A$3:$Q$377,8,0)</f>
        <v>4000</v>
      </c>
      <c r="Y224" s="14">
        <f>VLOOKUP($A224,'[1]2'!$A$3:$Q$377,6,0)+VLOOKUP($A224,'[1]2'!$A$3:$Q$377,9,0)</f>
        <v>6421</v>
      </c>
      <c r="Z224" s="17">
        <f>VLOOKUP($A224,'[1]2'!$A$3:$Q$377,7,0)</f>
        <v>2071</v>
      </c>
      <c r="AA224" s="17">
        <f>VLOOKUP($A224,'[1]2'!$A$3:$Q$377,10,0)</f>
        <v>4970</v>
      </c>
      <c r="AB224" s="14">
        <f>VLOOKUP($A224,'[1]2'!$A$3:$Q$377,11,0)</f>
        <v>123</v>
      </c>
      <c r="AC224" s="14">
        <f>VLOOKUP($A224,'[1]2'!$A$3:$Q$377,12,0)</f>
        <v>395</v>
      </c>
      <c r="AD224" s="14">
        <f>VLOOKUP($A224,'[1]2'!$A$3:$Q$377,14,0)</f>
        <v>187</v>
      </c>
      <c r="AE224" s="14">
        <f>VLOOKUP($A224,'[1]2'!$A$3:$Q$377,15,0)</f>
        <v>1576</v>
      </c>
      <c r="AF224" s="14">
        <f>VLOOKUP($A224,'[1]2'!$A$3:$Q$377,11,0)+VLOOKUP($A224,'[1]2'!$A$3:$Q$377,12,0)</f>
        <v>518</v>
      </c>
      <c r="AG224" s="14">
        <f>VLOOKUP($A224,'[1]2'!$A$3:$Q$377,14,0)+VLOOKUP($A224,'[1]2'!$A$3:$Q$377,15,0)</f>
        <v>1763</v>
      </c>
      <c r="AH224" s="14">
        <f>VLOOKUP($A224,'[1]2'!$A$3:$Q$377,11,0)+VLOOKUP($A224,'[1]2'!$A$3:$Q$377,14,0)</f>
        <v>310</v>
      </c>
      <c r="AI224" s="14">
        <f>VLOOKUP($A224,'[1]2'!$A$3:$Q$377,12,0)+VLOOKUP($A224,'[1]2'!$A$3:$Q$377,15,0)</f>
        <v>1971</v>
      </c>
      <c r="AJ224" s="17">
        <f>VLOOKUP($A224,'[1]2'!$A$3:$Q$377,13,0)</f>
        <v>153</v>
      </c>
      <c r="AK224" s="17">
        <f>VLOOKUP($A224,'[1]2'!$A$3:$Q$377,16,0)</f>
        <v>444</v>
      </c>
      <c r="AL224" s="18" t="str">
        <f>VLOOKUP($A224,'[1]4'!$A$3:$Q$377,14,0)</f>
        <v/>
      </c>
    </row>
    <row r="225" spans="1:38" ht="13.2">
      <c r="A225" s="11">
        <v>358</v>
      </c>
      <c r="B225" s="12" t="s">
        <v>273</v>
      </c>
      <c r="C225" s="13" t="s">
        <v>92</v>
      </c>
      <c r="D225" s="14" t="s">
        <v>263</v>
      </c>
      <c r="E225" s="15">
        <f t="shared" si="33"/>
        <v>277</v>
      </c>
      <c r="F225" s="15">
        <f t="shared" si="34"/>
        <v>204</v>
      </c>
      <c r="G225" s="15">
        <f t="shared" si="35"/>
        <v>91</v>
      </c>
      <c r="H225" s="15">
        <f t="shared" si="36"/>
        <v>61</v>
      </c>
      <c r="I225" s="15">
        <f t="shared" si="37"/>
        <v>39</v>
      </c>
      <c r="J225" s="15">
        <f t="shared" si="38"/>
        <v>86</v>
      </c>
      <c r="K225" s="15">
        <f t="shared" si="39"/>
        <v>250</v>
      </c>
      <c r="L225" s="15">
        <f t="shared" si="40"/>
        <v>27</v>
      </c>
      <c r="M225" s="15">
        <f t="shared" si="41"/>
        <v>130</v>
      </c>
      <c r="N225" s="15">
        <f t="shared" si="41"/>
        <v>147</v>
      </c>
      <c r="O225" s="15">
        <f t="shared" si="42"/>
        <v>152</v>
      </c>
      <c r="P225" s="15">
        <f t="shared" si="43"/>
        <v>125</v>
      </c>
      <c r="Q225" s="14"/>
      <c r="R225" s="14">
        <f>VLOOKUP($A225,'[1]2'!$A$3:$Q$377,5,0)</f>
        <v>78</v>
      </c>
      <c r="S225" s="14">
        <f>VLOOKUP($A225,'[1]2'!$A$3:$Q$377,6,0)</f>
        <v>34</v>
      </c>
      <c r="T225" s="14">
        <f>VLOOKUP($A225,'[1]2'!$A$3:$Q$377,8,0)</f>
        <v>54</v>
      </c>
      <c r="U225" s="14">
        <f>VLOOKUP($A225,'[1]2'!$A$3:$Q$377,9,0)</f>
        <v>84</v>
      </c>
      <c r="V225" s="14">
        <f>VLOOKUP($A225,'[1]2'!$A$3:$Q$377,5,0)+VLOOKUP($A225,'[1]2'!$A$3:$Q$377,6,0)</f>
        <v>112</v>
      </c>
      <c r="W225" s="14">
        <f>VLOOKUP($A225,'[1]2'!$A$3:$Q$377,8,0)+VLOOKUP($A225,'[1]2'!$A$3:$Q$377,9,0)</f>
        <v>138</v>
      </c>
      <c r="X225" s="14">
        <f>VLOOKUP($A225,'[1]2'!$A$3:$Q$377,5,0)+VLOOKUP($A225,'[1]2'!$A$3:$Q$377,8,0)</f>
        <v>132</v>
      </c>
      <c r="Y225" s="14">
        <f>VLOOKUP($A225,'[1]2'!$A$3:$Q$377,6,0)+VLOOKUP($A225,'[1]2'!$A$3:$Q$377,9,0)</f>
        <v>118</v>
      </c>
      <c r="Z225" s="17">
        <f>VLOOKUP($A225,'[1]2'!$A$3:$Q$377,7,0)</f>
        <v>91</v>
      </c>
      <c r="AA225" s="17">
        <f>VLOOKUP($A225,'[1]2'!$A$3:$Q$377,10,0)</f>
        <v>90</v>
      </c>
      <c r="AB225" s="14">
        <f>VLOOKUP($A225,'[1]2'!$A$3:$Q$377,11,0)</f>
        <v>13</v>
      </c>
      <c r="AC225" s="14">
        <f>VLOOKUP($A225,'[1]2'!$A$3:$Q$377,12,0)</f>
        <v>5</v>
      </c>
      <c r="AD225" s="14">
        <f>VLOOKUP($A225,'[1]2'!$A$3:$Q$377,14,0)</f>
        <v>7</v>
      </c>
      <c r="AE225" s="14">
        <f>VLOOKUP($A225,'[1]2'!$A$3:$Q$377,15,0)</f>
        <v>2</v>
      </c>
      <c r="AF225" s="14">
        <f>VLOOKUP($A225,'[1]2'!$A$3:$Q$377,11,0)+VLOOKUP($A225,'[1]2'!$A$3:$Q$377,12,0)</f>
        <v>18</v>
      </c>
      <c r="AG225" s="14">
        <f>VLOOKUP($A225,'[1]2'!$A$3:$Q$377,14,0)+VLOOKUP($A225,'[1]2'!$A$3:$Q$377,15,0)</f>
        <v>9</v>
      </c>
      <c r="AH225" s="14">
        <f>VLOOKUP($A225,'[1]2'!$A$3:$Q$377,11,0)+VLOOKUP($A225,'[1]2'!$A$3:$Q$377,14,0)</f>
        <v>20</v>
      </c>
      <c r="AI225" s="14">
        <f>VLOOKUP($A225,'[1]2'!$A$3:$Q$377,12,0)+VLOOKUP($A225,'[1]2'!$A$3:$Q$377,15,0)</f>
        <v>7</v>
      </c>
      <c r="AJ225" s="17">
        <f>VLOOKUP($A225,'[1]2'!$A$3:$Q$377,13,0)</f>
        <v>15</v>
      </c>
      <c r="AK225" s="17">
        <f>VLOOKUP($A225,'[1]2'!$A$3:$Q$377,16,0)</f>
        <v>8</v>
      </c>
      <c r="AL225" s="18" t="str">
        <f>VLOOKUP($A225,'[1]4'!$A$3:$Q$377,14,0)</f>
        <v/>
      </c>
    </row>
    <row r="226" spans="1:38" ht="13.2">
      <c r="A226" s="11">
        <v>359</v>
      </c>
      <c r="B226" s="12" t="s">
        <v>274</v>
      </c>
      <c r="C226" s="13" t="s">
        <v>92</v>
      </c>
      <c r="D226" s="14" t="s">
        <v>263</v>
      </c>
      <c r="E226" s="15">
        <f t="shared" si="33"/>
        <v>130</v>
      </c>
      <c r="F226" s="15">
        <f t="shared" si="34"/>
        <v>104</v>
      </c>
      <c r="G226" s="15">
        <f t="shared" si="35"/>
        <v>35</v>
      </c>
      <c r="H226" s="15">
        <f t="shared" si="36"/>
        <v>41</v>
      </c>
      <c r="I226" s="15">
        <f t="shared" si="37"/>
        <v>6</v>
      </c>
      <c r="J226" s="15">
        <f t="shared" si="38"/>
        <v>48</v>
      </c>
      <c r="K226" s="15">
        <f t="shared" si="39"/>
        <v>121</v>
      </c>
      <c r="L226" s="15">
        <f t="shared" si="40"/>
        <v>9</v>
      </c>
      <c r="M226" s="15">
        <f t="shared" si="41"/>
        <v>41</v>
      </c>
      <c r="N226" s="15">
        <f t="shared" si="41"/>
        <v>89</v>
      </c>
      <c r="O226" s="15">
        <f t="shared" si="42"/>
        <v>76</v>
      </c>
      <c r="P226" s="15">
        <f t="shared" si="43"/>
        <v>54</v>
      </c>
      <c r="Q226" s="14"/>
      <c r="R226" s="14">
        <f>VLOOKUP($A226,'[1]2'!$A$3:$Q$377,5,0)</f>
        <v>33</v>
      </c>
      <c r="S226" s="14">
        <f>VLOOKUP($A226,'[1]2'!$A$3:$Q$377,6,0)</f>
        <v>6</v>
      </c>
      <c r="T226" s="14">
        <f>VLOOKUP($A226,'[1]2'!$A$3:$Q$377,8,0)</f>
        <v>38</v>
      </c>
      <c r="U226" s="14">
        <f>VLOOKUP($A226,'[1]2'!$A$3:$Q$377,9,0)</f>
        <v>44</v>
      </c>
      <c r="V226" s="14">
        <f>VLOOKUP($A226,'[1]2'!$A$3:$Q$377,5,0)+VLOOKUP($A226,'[1]2'!$A$3:$Q$377,6,0)</f>
        <v>39</v>
      </c>
      <c r="W226" s="14">
        <f>VLOOKUP($A226,'[1]2'!$A$3:$Q$377,8,0)+VLOOKUP($A226,'[1]2'!$A$3:$Q$377,9,0)</f>
        <v>82</v>
      </c>
      <c r="X226" s="14">
        <f>VLOOKUP($A226,'[1]2'!$A$3:$Q$377,5,0)+VLOOKUP($A226,'[1]2'!$A$3:$Q$377,8,0)</f>
        <v>71</v>
      </c>
      <c r="Y226" s="14">
        <f>VLOOKUP($A226,'[1]2'!$A$3:$Q$377,6,0)+VLOOKUP($A226,'[1]2'!$A$3:$Q$377,9,0)</f>
        <v>50</v>
      </c>
      <c r="Z226" s="17">
        <f>VLOOKUP($A226,'[1]2'!$A$3:$Q$377,7,0)</f>
        <v>37</v>
      </c>
      <c r="AA226" s="17">
        <f>VLOOKUP($A226,'[1]2'!$A$3:$Q$377,10,0)</f>
        <v>60</v>
      </c>
      <c r="AB226" s="14">
        <f>VLOOKUP($A226,'[1]2'!$A$3:$Q$377,11,0)</f>
        <v>2</v>
      </c>
      <c r="AC226" s="14">
        <f>VLOOKUP($A226,'[1]2'!$A$3:$Q$377,12,0)</f>
        <v>0</v>
      </c>
      <c r="AD226" s="14">
        <f>VLOOKUP($A226,'[1]2'!$A$3:$Q$377,14,0)</f>
        <v>3</v>
      </c>
      <c r="AE226" s="14">
        <f>VLOOKUP($A226,'[1]2'!$A$3:$Q$377,15,0)</f>
        <v>4</v>
      </c>
      <c r="AF226" s="14">
        <f>VLOOKUP($A226,'[1]2'!$A$3:$Q$377,11,0)+VLOOKUP($A226,'[1]2'!$A$3:$Q$377,12,0)</f>
        <v>2</v>
      </c>
      <c r="AG226" s="14">
        <f>VLOOKUP($A226,'[1]2'!$A$3:$Q$377,14,0)+VLOOKUP($A226,'[1]2'!$A$3:$Q$377,15,0)</f>
        <v>7</v>
      </c>
      <c r="AH226" s="14">
        <f>VLOOKUP($A226,'[1]2'!$A$3:$Q$377,11,0)+VLOOKUP($A226,'[1]2'!$A$3:$Q$377,14,0)</f>
        <v>5</v>
      </c>
      <c r="AI226" s="14">
        <f>VLOOKUP($A226,'[1]2'!$A$3:$Q$377,12,0)+VLOOKUP($A226,'[1]2'!$A$3:$Q$377,15,0)</f>
        <v>4</v>
      </c>
      <c r="AJ226" s="17">
        <f>VLOOKUP($A226,'[1]2'!$A$3:$Q$377,13,0)</f>
        <v>2</v>
      </c>
      <c r="AK226" s="17">
        <f>VLOOKUP($A226,'[1]2'!$A$3:$Q$377,16,0)</f>
        <v>5</v>
      </c>
      <c r="AL226" s="18" t="str">
        <f>VLOOKUP($A226,'[1]4'!$A$3:$Q$377,14,0)</f>
        <v/>
      </c>
    </row>
    <row r="227" spans="1:38" ht="13.2">
      <c r="A227" s="11">
        <v>361</v>
      </c>
      <c r="B227" s="12" t="s">
        <v>275</v>
      </c>
      <c r="C227" s="13" t="s">
        <v>92</v>
      </c>
      <c r="D227" s="14" t="s">
        <v>263</v>
      </c>
      <c r="E227" s="15">
        <f t="shared" si="33"/>
        <v>201</v>
      </c>
      <c r="F227" s="15">
        <f t="shared" si="34"/>
        <v>137</v>
      </c>
      <c r="G227" s="15">
        <f t="shared" si="35"/>
        <v>41</v>
      </c>
      <c r="H227" s="15">
        <f t="shared" si="36"/>
        <v>46</v>
      </c>
      <c r="I227" s="15">
        <f t="shared" si="37"/>
        <v>25</v>
      </c>
      <c r="J227" s="15">
        <f t="shared" si="38"/>
        <v>89</v>
      </c>
      <c r="K227" s="15">
        <f t="shared" si="39"/>
        <v>160</v>
      </c>
      <c r="L227" s="15">
        <f t="shared" si="40"/>
        <v>41</v>
      </c>
      <c r="M227" s="15">
        <f t="shared" si="41"/>
        <v>66</v>
      </c>
      <c r="N227" s="15">
        <f t="shared" si="41"/>
        <v>135</v>
      </c>
      <c r="O227" s="15">
        <f t="shared" si="42"/>
        <v>87</v>
      </c>
      <c r="P227" s="15">
        <f t="shared" si="43"/>
        <v>114</v>
      </c>
      <c r="Q227" s="14"/>
      <c r="R227" s="14">
        <f>VLOOKUP($A227,'[1]2'!$A$3:$Q$377,5,0)</f>
        <v>41</v>
      </c>
      <c r="S227" s="14">
        <f>VLOOKUP($A227,'[1]2'!$A$3:$Q$377,6,0)</f>
        <v>12</v>
      </c>
      <c r="T227" s="14">
        <f>VLOOKUP($A227,'[1]2'!$A$3:$Q$377,8,0)</f>
        <v>46</v>
      </c>
      <c r="U227" s="14">
        <f>VLOOKUP($A227,'[1]2'!$A$3:$Q$377,9,0)</f>
        <v>61</v>
      </c>
      <c r="V227" s="14">
        <f>VLOOKUP($A227,'[1]2'!$A$3:$Q$377,5,0)+VLOOKUP($A227,'[1]2'!$A$3:$Q$377,6,0)</f>
        <v>53</v>
      </c>
      <c r="W227" s="14">
        <f>VLOOKUP($A227,'[1]2'!$A$3:$Q$377,8,0)+VLOOKUP($A227,'[1]2'!$A$3:$Q$377,9,0)</f>
        <v>107</v>
      </c>
      <c r="X227" s="14">
        <f>VLOOKUP($A227,'[1]2'!$A$3:$Q$377,5,0)+VLOOKUP($A227,'[1]2'!$A$3:$Q$377,8,0)</f>
        <v>87</v>
      </c>
      <c r="Y227" s="14">
        <f>VLOOKUP($A227,'[1]2'!$A$3:$Q$377,6,0)+VLOOKUP($A227,'[1]2'!$A$3:$Q$377,9,0)</f>
        <v>73</v>
      </c>
      <c r="Z227" s="17">
        <f>VLOOKUP($A227,'[1]2'!$A$3:$Q$377,7,0)</f>
        <v>49</v>
      </c>
      <c r="AA227" s="17">
        <f>VLOOKUP($A227,'[1]2'!$A$3:$Q$377,10,0)</f>
        <v>82</v>
      </c>
      <c r="AB227" s="14">
        <f>VLOOKUP($A227,'[1]2'!$A$3:$Q$377,11,0)</f>
        <v>0</v>
      </c>
      <c r="AC227" s="14">
        <f>VLOOKUP($A227,'[1]2'!$A$3:$Q$377,12,0)</f>
        <v>13</v>
      </c>
      <c r="AD227" s="14">
        <f>VLOOKUP($A227,'[1]2'!$A$3:$Q$377,14,0)</f>
        <v>0</v>
      </c>
      <c r="AE227" s="14">
        <f>VLOOKUP($A227,'[1]2'!$A$3:$Q$377,15,0)</f>
        <v>28</v>
      </c>
      <c r="AF227" s="14">
        <f>VLOOKUP($A227,'[1]2'!$A$3:$Q$377,11,0)+VLOOKUP($A227,'[1]2'!$A$3:$Q$377,12,0)</f>
        <v>13</v>
      </c>
      <c r="AG227" s="14">
        <f>VLOOKUP($A227,'[1]2'!$A$3:$Q$377,14,0)+VLOOKUP($A227,'[1]2'!$A$3:$Q$377,15,0)</f>
        <v>28</v>
      </c>
      <c r="AH227" s="14">
        <f>VLOOKUP($A227,'[1]2'!$A$3:$Q$377,11,0)+VLOOKUP($A227,'[1]2'!$A$3:$Q$377,14,0)</f>
        <v>0</v>
      </c>
      <c r="AI227" s="14">
        <f>VLOOKUP($A227,'[1]2'!$A$3:$Q$377,12,0)+VLOOKUP($A227,'[1]2'!$A$3:$Q$377,15,0)</f>
        <v>41</v>
      </c>
      <c r="AJ227" s="17">
        <f>VLOOKUP($A227,'[1]2'!$A$3:$Q$377,13,0)</f>
        <v>2</v>
      </c>
      <c r="AK227" s="17">
        <f>VLOOKUP($A227,'[1]2'!$A$3:$Q$377,16,0)</f>
        <v>4</v>
      </c>
      <c r="AL227" s="18" t="str">
        <f>VLOOKUP($A227,'[1]4'!$A$3:$Q$377,14,0)</f>
        <v/>
      </c>
    </row>
    <row r="228" spans="1:38" ht="13.2">
      <c r="A228" s="11">
        <v>362</v>
      </c>
      <c r="B228" s="12" t="s">
        <v>276</v>
      </c>
      <c r="C228" s="13" t="s">
        <v>92</v>
      </c>
      <c r="D228" s="14" t="s">
        <v>263</v>
      </c>
      <c r="E228" s="15">
        <f t="shared" si="33"/>
        <v>75</v>
      </c>
      <c r="F228" s="15">
        <f t="shared" si="34"/>
        <v>12</v>
      </c>
      <c r="G228" s="15">
        <f t="shared" si="35"/>
        <v>0</v>
      </c>
      <c r="H228" s="15">
        <f t="shared" si="36"/>
        <v>0</v>
      </c>
      <c r="I228" s="15">
        <f t="shared" si="37"/>
        <v>32</v>
      </c>
      <c r="J228" s="15">
        <f t="shared" si="38"/>
        <v>43</v>
      </c>
      <c r="K228" s="15">
        <f t="shared" si="39"/>
        <v>0</v>
      </c>
      <c r="L228" s="15">
        <f t="shared" si="40"/>
        <v>75</v>
      </c>
      <c r="M228" s="15">
        <f t="shared" si="41"/>
        <v>32</v>
      </c>
      <c r="N228" s="15">
        <f t="shared" si="41"/>
        <v>43</v>
      </c>
      <c r="O228" s="15">
        <f t="shared" si="42"/>
        <v>0</v>
      </c>
      <c r="P228" s="15">
        <f t="shared" si="43"/>
        <v>75</v>
      </c>
      <c r="Q228" s="14"/>
      <c r="R228" s="14">
        <f>VLOOKUP($A228,'[1]2'!$A$3:$Q$377,5,0)</f>
        <v>0</v>
      </c>
      <c r="S228" s="14">
        <f>VLOOKUP($A228,'[1]2'!$A$3:$Q$377,6,0)</f>
        <v>0</v>
      </c>
      <c r="T228" s="14">
        <f>VLOOKUP($A228,'[1]2'!$A$3:$Q$377,8,0)</f>
        <v>0</v>
      </c>
      <c r="U228" s="14">
        <f>VLOOKUP($A228,'[1]2'!$A$3:$Q$377,9,0)</f>
        <v>0</v>
      </c>
      <c r="V228" s="14">
        <f>VLOOKUP($A228,'[1]2'!$A$3:$Q$377,5,0)+VLOOKUP($A228,'[1]2'!$A$3:$Q$377,6,0)</f>
        <v>0</v>
      </c>
      <c r="W228" s="14">
        <f>VLOOKUP($A228,'[1]2'!$A$3:$Q$377,8,0)+VLOOKUP($A228,'[1]2'!$A$3:$Q$377,9,0)</f>
        <v>0</v>
      </c>
      <c r="X228" s="14">
        <f>VLOOKUP($A228,'[1]2'!$A$3:$Q$377,5,0)+VLOOKUP($A228,'[1]2'!$A$3:$Q$377,8,0)</f>
        <v>0</v>
      </c>
      <c r="Y228" s="14">
        <f>VLOOKUP($A228,'[1]2'!$A$3:$Q$377,6,0)+VLOOKUP($A228,'[1]2'!$A$3:$Q$377,9,0)</f>
        <v>0</v>
      </c>
      <c r="Z228" s="17">
        <f>VLOOKUP($A228,'[1]2'!$A$3:$Q$377,7,0)</f>
        <v>0</v>
      </c>
      <c r="AA228" s="17">
        <f>VLOOKUP($A228,'[1]2'!$A$3:$Q$377,10,0)</f>
        <v>0</v>
      </c>
      <c r="AB228" s="14">
        <f>VLOOKUP($A228,'[1]2'!$A$3:$Q$377,11,0)</f>
        <v>0</v>
      </c>
      <c r="AC228" s="14">
        <f>VLOOKUP($A228,'[1]2'!$A$3:$Q$377,12,0)</f>
        <v>32</v>
      </c>
      <c r="AD228" s="14">
        <f>VLOOKUP($A228,'[1]2'!$A$3:$Q$377,14,0)</f>
        <v>0</v>
      </c>
      <c r="AE228" s="14">
        <f>VLOOKUP($A228,'[1]2'!$A$3:$Q$377,15,0)</f>
        <v>43</v>
      </c>
      <c r="AF228" s="14">
        <f>VLOOKUP($A228,'[1]2'!$A$3:$Q$377,11,0)+VLOOKUP($A228,'[1]2'!$A$3:$Q$377,12,0)</f>
        <v>32</v>
      </c>
      <c r="AG228" s="14">
        <f>VLOOKUP($A228,'[1]2'!$A$3:$Q$377,14,0)+VLOOKUP($A228,'[1]2'!$A$3:$Q$377,15,0)</f>
        <v>43</v>
      </c>
      <c r="AH228" s="14">
        <f>VLOOKUP($A228,'[1]2'!$A$3:$Q$377,11,0)+VLOOKUP($A228,'[1]2'!$A$3:$Q$377,14,0)</f>
        <v>0</v>
      </c>
      <c r="AI228" s="14">
        <f>VLOOKUP($A228,'[1]2'!$A$3:$Q$377,12,0)+VLOOKUP($A228,'[1]2'!$A$3:$Q$377,15,0)</f>
        <v>75</v>
      </c>
      <c r="AJ228" s="17">
        <f>VLOOKUP($A228,'[1]2'!$A$3:$Q$377,13,0)</f>
        <v>5</v>
      </c>
      <c r="AK228" s="17">
        <f>VLOOKUP($A228,'[1]2'!$A$3:$Q$377,16,0)</f>
        <v>7</v>
      </c>
      <c r="AL228" s="18" t="str">
        <f>VLOOKUP($A228,'[1]4'!$A$3:$Q$377,14,0)</f>
        <v/>
      </c>
    </row>
    <row r="229" spans="1:38" ht="13.2">
      <c r="A229" s="11">
        <v>363</v>
      </c>
      <c r="B229" s="12" t="s">
        <v>277</v>
      </c>
      <c r="C229" s="13" t="s">
        <v>92</v>
      </c>
      <c r="D229" s="14" t="s">
        <v>263</v>
      </c>
      <c r="E229" s="15">
        <f t="shared" si="33"/>
        <v>569</v>
      </c>
      <c r="F229" s="15">
        <f t="shared" si="34"/>
        <v>477</v>
      </c>
      <c r="G229" s="15">
        <f t="shared" si="35"/>
        <v>195</v>
      </c>
      <c r="H229" s="15">
        <f t="shared" si="36"/>
        <v>169</v>
      </c>
      <c r="I229" s="15">
        <f t="shared" si="37"/>
        <v>32</v>
      </c>
      <c r="J229" s="15">
        <f t="shared" si="38"/>
        <v>173</v>
      </c>
      <c r="K229" s="15">
        <f t="shared" si="39"/>
        <v>547</v>
      </c>
      <c r="L229" s="15">
        <f t="shared" si="40"/>
        <v>22</v>
      </c>
      <c r="M229" s="15">
        <f t="shared" si="41"/>
        <v>227</v>
      </c>
      <c r="N229" s="15">
        <f t="shared" si="41"/>
        <v>342</v>
      </c>
      <c r="O229" s="15">
        <f t="shared" si="42"/>
        <v>364</v>
      </c>
      <c r="P229" s="15">
        <f t="shared" si="43"/>
        <v>205</v>
      </c>
      <c r="Q229" s="14"/>
      <c r="R229" s="14">
        <f>VLOOKUP($A229,'[1]2'!$A$3:$Q$377,5,0)</f>
        <v>195</v>
      </c>
      <c r="S229" s="14">
        <f>VLOOKUP($A229,'[1]2'!$A$3:$Q$377,6,0)</f>
        <v>24</v>
      </c>
      <c r="T229" s="14">
        <f>VLOOKUP($A229,'[1]2'!$A$3:$Q$377,8,0)</f>
        <v>167</v>
      </c>
      <c r="U229" s="14">
        <f>VLOOKUP($A229,'[1]2'!$A$3:$Q$377,9,0)</f>
        <v>161</v>
      </c>
      <c r="V229" s="14">
        <f>VLOOKUP($A229,'[1]2'!$A$3:$Q$377,5,0)+VLOOKUP($A229,'[1]2'!$A$3:$Q$377,6,0)</f>
        <v>219</v>
      </c>
      <c r="W229" s="14">
        <f>VLOOKUP($A229,'[1]2'!$A$3:$Q$377,8,0)+VLOOKUP($A229,'[1]2'!$A$3:$Q$377,9,0)</f>
        <v>328</v>
      </c>
      <c r="X229" s="14">
        <f>VLOOKUP($A229,'[1]2'!$A$3:$Q$377,5,0)+VLOOKUP($A229,'[1]2'!$A$3:$Q$377,8,0)</f>
        <v>362</v>
      </c>
      <c r="Y229" s="14">
        <f>VLOOKUP($A229,'[1]2'!$A$3:$Q$377,6,0)+VLOOKUP($A229,'[1]2'!$A$3:$Q$377,9,0)</f>
        <v>185</v>
      </c>
      <c r="Z229" s="17">
        <f>VLOOKUP($A229,'[1]2'!$A$3:$Q$377,7,0)</f>
        <v>209</v>
      </c>
      <c r="AA229" s="17">
        <f>VLOOKUP($A229,'[1]2'!$A$3:$Q$377,10,0)</f>
        <v>264</v>
      </c>
      <c r="AB229" s="14">
        <f>VLOOKUP($A229,'[1]2'!$A$3:$Q$377,11,0)</f>
        <v>0</v>
      </c>
      <c r="AC229" s="14">
        <f>VLOOKUP($A229,'[1]2'!$A$3:$Q$377,12,0)</f>
        <v>8</v>
      </c>
      <c r="AD229" s="14">
        <f>VLOOKUP($A229,'[1]2'!$A$3:$Q$377,14,0)</f>
        <v>2</v>
      </c>
      <c r="AE229" s="14">
        <f>VLOOKUP($A229,'[1]2'!$A$3:$Q$377,15,0)</f>
        <v>12</v>
      </c>
      <c r="AF229" s="14">
        <f>VLOOKUP($A229,'[1]2'!$A$3:$Q$377,11,0)+VLOOKUP($A229,'[1]2'!$A$3:$Q$377,12,0)</f>
        <v>8</v>
      </c>
      <c r="AG229" s="14">
        <f>VLOOKUP($A229,'[1]2'!$A$3:$Q$377,14,0)+VLOOKUP($A229,'[1]2'!$A$3:$Q$377,15,0)</f>
        <v>14</v>
      </c>
      <c r="AH229" s="14">
        <f>VLOOKUP($A229,'[1]2'!$A$3:$Q$377,11,0)+VLOOKUP($A229,'[1]2'!$A$3:$Q$377,14,0)</f>
        <v>2</v>
      </c>
      <c r="AI229" s="14">
        <f>VLOOKUP($A229,'[1]2'!$A$3:$Q$377,12,0)+VLOOKUP($A229,'[1]2'!$A$3:$Q$377,15,0)</f>
        <v>20</v>
      </c>
      <c r="AJ229" s="17">
        <f>VLOOKUP($A229,'[1]2'!$A$3:$Q$377,13,0)</f>
        <v>1</v>
      </c>
      <c r="AK229" s="17">
        <f>VLOOKUP($A229,'[1]2'!$A$3:$Q$377,16,0)</f>
        <v>3</v>
      </c>
      <c r="AL229" s="18" t="str">
        <f>VLOOKUP($A229,'[1]4'!$A$3:$Q$377,14,0)</f>
        <v/>
      </c>
    </row>
    <row r="230" spans="1:38" ht="13.2">
      <c r="A230" s="11">
        <v>364</v>
      </c>
      <c r="B230" s="12" t="s">
        <v>278</v>
      </c>
      <c r="C230" s="13" t="s">
        <v>92</v>
      </c>
      <c r="D230" s="14" t="s">
        <v>263</v>
      </c>
      <c r="E230" s="15">
        <f t="shared" si="33"/>
        <v>349</v>
      </c>
      <c r="F230" s="15">
        <f t="shared" si="34"/>
        <v>243</v>
      </c>
      <c r="G230" s="15">
        <f t="shared" si="35"/>
        <v>72</v>
      </c>
      <c r="H230" s="15">
        <f t="shared" si="36"/>
        <v>65</v>
      </c>
      <c r="I230" s="15">
        <f t="shared" si="37"/>
        <v>57</v>
      </c>
      <c r="J230" s="15">
        <f t="shared" si="38"/>
        <v>155</v>
      </c>
      <c r="K230" s="15">
        <f t="shared" si="39"/>
        <v>252</v>
      </c>
      <c r="L230" s="15">
        <f t="shared" si="40"/>
        <v>97</v>
      </c>
      <c r="M230" s="15">
        <f t="shared" si="41"/>
        <v>129</v>
      </c>
      <c r="N230" s="15">
        <f t="shared" si="41"/>
        <v>220</v>
      </c>
      <c r="O230" s="15">
        <f t="shared" si="42"/>
        <v>137</v>
      </c>
      <c r="P230" s="15">
        <f t="shared" si="43"/>
        <v>212</v>
      </c>
      <c r="Q230" s="14"/>
      <c r="R230" s="14">
        <f>VLOOKUP($A230,'[1]2'!$A$3:$Q$377,5,0)</f>
        <v>66</v>
      </c>
      <c r="S230" s="14">
        <f>VLOOKUP($A230,'[1]2'!$A$3:$Q$377,6,0)</f>
        <v>22</v>
      </c>
      <c r="T230" s="14">
        <f>VLOOKUP($A230,'[1]2'!$A$3:$Q$377,8,0)</f>
        <v>60</v>
      </c>
      <c r="U230" s="14">
        <f>VLOOKUP($A230,'[1]2'!$A$3:$Q$377,9,0)</f>
        <v>104</v>
      </c>
      <c r="V230" s="14">
        <f>VLOOKUP($A230,'[1]2'!$A$3:$Q$377,5,0)+VLOOKUP($A230,'[1]2'!$A$3:$Q$377,6,0)</f>
        <v>88</v>
      </c>
      <c r="W230" s="14">
        <f>VLOOKUP($A230,'[1]2'!$A$3:$Q$377,8,0)+VLOOKUP($A230,'[1]2'!$A$3:$Q$377,9,0)</f>
        <v>164</v>
      </c>
      <c r="X230" s="14">
        <f>VLOOKUP($A230,'[1]2'!$A$3:$Q$377,5,0)+VLOOKUP($A230,'[1]2'!$A$3:$Q$377,8,0)</f>
        <v>126</v>
      </c>
      <c r="Y230" s="14">
        <f>VLOOKUP($A230,'[1]2'!$A$3:$Q$377,6,0)+VLOOKUP($A230,'[1]2'!$A$3:$Q$377,9,0)</f>
        <v>126</v>
      </c>
      <c r="Z230" s="17">
        <f>VLOOKUP($A230,'[1]2'!$A$3:$Q$377,7,0)</f>
        <v>77</v>
      </c>
      <c r="AA230" s="17">
        <f>VLOOKUP($A230,'[1]2'!$A$3:$Q$377,10,0)</f>
        <v>112</v>
      </c>
      <c r="AB230" s="14">
        <f>VLOOKUP($A230,'[1]2'!$A$3:$Q$377,11,0)</f>
        <v>6</v>
      </c>
      <c r="AC230" s="14">
        <f>VLOOKUP($A230,'[1]2'!$A$3:$Q$377,12,0)</f>
        <v>35</v>
      </c>
      <c r="AD230" s="14">
        <f>VLOOKUP($A230,'[1]2'!$A$3:$Q$377,14,0)</f>
        <v>5</v>
      </c>
      <c r="AE230" s="14">
        <f>VLOOKUP($A230,'[1]2'!$A$3:$Q$377,15,0)</f>
        <v>51</v>
      </c>
      <c r="AF230" s="14">
        <f>VLOOKUP($A230,'[1]2'!$A$3:$Q$377,11,0)+VLOOKUP($A230,'[1]2'!$A$3:$Q$377,12,0)</f>
        <v>41</v>
      </c>
      <c r="AG230" s="14">
        <f>VLOOKUP($A230,'[1]2'!$A$3:$Q$377,14,0)+VLOOKUP($A230,'[1]2'!$A$3:$Q$377,15,0)</f>
        <v>56</v>
      </c>
      <c r="AH230" s="14">
        <f>VLOOKUP($A230,'[1]2'!$A$3:$Q$377,11,0)+VLOOKUP($A230,'[1]2'!$A$3:$Q$377,14,0)</f>
        <v>11</v>
      </c>
      <c r="AI230" s="14">
        <f>VLOOKUP($A230,'[1]2'!$A$3:$Q$377,12,0)+VLOOKUP($A230,'[1]2'!$A$3:$Q$377,15,0)</f>
        <v>86</v>
      </c>
      <c r="AJ230" s="17">
        <f>VLOOKUP($A230,'[1]2'!$A$3:$Q$377,13,0)</f>
        <v>20</v>
      </c>
      <c r="AK230" s="17">
        <f>VLOOKUP($A230,'[1]2'!$A$3:$Q$377,16,0)</f>
        <v>34</v>
      </c>
      <c r="AL230" s="18" t="str">
        <f>VLOOKUP($A230,'[1]4'!$A$3:$Q$377,14,0)</f>
        <v/>
      </c>
    </row>
    <row r="231" spans="1:38" ht="13.2">
      <c r="A231" s="11">
        <v>365</v>
      </c>
      <c r="B231" s="12" t="s">
        <v>279</v>
      </c>
      <c r="C231" s="13" t="s">
        <v>90</v>
      </c>
      <c r="D231" s="14" t="s">
        <v>263</v>
      </c>
      <c r="E231" s="15">
        <f t="shared" si="33"/>
        <v>10893</v>
      </c>
      <c r="F231" s="15">
        <f t="shared" si="34"/>
        <v>6742</v>
      </c>
      <c r="G231" s="15">
        <f t="shared" si="35"/>
        <v>1129</v>
      </c>
      <c r="H231" s="15">
        <f t="shared" si="36"/>
        <v>2528</v>
      </c>
      <c r="I231" s="15">
        <f t="shared" si="37"/>
        <v>753</v>
      </c>
      <c r="J231" s="15">
        <f t="shared" si="38"/>
        <v>6483</v>
      </c>
      <c r="K231" s="15">
        <f t="shared" si="39"/>
        <v>8248</v>
      </c>
      <c r="L231" s="15">
        <f t="shared" si="40"/>
        <v>2645</v>
      </c>
      <c r="M231" s="15">
        <f t="shared" si="41"/>
        <v>1882</v>
      </c>
      <c r="N231" s="15">
        <f t="shared" si="41"/>
        <v>9011</v>
      </c>
      <c r="O231" s="15">
        <f t="shared" si="42"/>
        <v>3657</v>
      </c>
      <c r="P231" s="15">
        <f t="shared" si="43"/>
        <v>7236</v>
      </c>
      <c r="Q231" s="14"/>
      <c r="R231" s="14">
        <f>VLOOKUP($A231,'[1]2'!$A$3:$Q$377,5,0)</f>
        <v>1029</v>
      </c>
      <c r="S231" s="14">
        <f>VLOOKUP($A231,'[1]2'!$A$3:$Q$377,6,0)</f>
        <v>516</v>
      </c>
      <c r="T231" s="14">
        <f>VLOOKUP($A231,'[1]2'!$A$3:$Q$377,8,0)</f>
        <v>2202</v>
      </c>
      <c r="U231" s="14">
        <f>VLOOKUP($A231,'[1]2'!$A$3:$Q$377,9,0)</f>
        <v>4501</v>
      </c>
      <c r="V231" s="14">
        <f>VLOOKUP($A231,'[1]2'!$A$3:$Q$377,5,0)+VLOOKUP($A231,'[1]2'!$A$3:$Q$377,6,0)</f>
        <v>1545</v>
      </c>
      <c r="W231" s="14">
        <f>VLOOKUP($A231,'[1]2'!$A$3:$Q$377,8,0)+VLOOKUP($A231,'[1]2'!$A$3:$Q$377,9,0)</f>
        <v>6703</v>
      </c>
      <c r="X231" s="14">
        <f>VLOOKUP($A231,'[1]2'!$A$3:$Q$377,5,0)+VLOOKUP($A231,'[1]2'!$A$3:$Q$377,8,0)</f>
        <v>3231</v>
      </c>
      <c r="Y231" s="14">
        <f>VLOOKUP($A231,'[1]2'!$A$3:$Q$377,6,0)+VLOOKUP($A231,'[1]2'!$A$3:$Q$377,9,0)</f>
        <v>5017</v>
      </c>
      <c r="Z231" s="17">
        <f>VLOOKUP($A231,'[1]2'!$A$3:$Q$377,7,0)</f>
        <v>1187</v>
      </c>
      <c r="AA231" s="17">
        <f>VLOOKUP($A231,'[1]2'!$A$3:$Q$377,10,0)</f>
        <v>4496</v>
      </c>
      <c r="AB231" s="14">
        <f>VLOOKUP($A231,'[1]2'!$A$3:$Q$377,11,0)</f>
        <v>100</v>
      </c>
      <c r="AC231" s="14">
        <f>VLOOKUP($A231,'[1]2'!$A$3:$Q$377,12,0)</f>
        <v>237</v>
      </c>
      <c r="AD231" s="14">
        <f>VLOOKUP($A231,'[1]2'!$A$3:$Q$377,14,0)</f>
        <v>326</v>
      </c>
      <c r="AE231" s="14">
        <f>VLOOKUP($A231,'[1]2'!$A$3:$Q$377,15,0)</f>
        <v>1982</v>
      </c>
      <c r="AF231" s="14">
        <f>VLOOKUP($A231,'[1]2'!$A$3:$Q$377,11,0)+VLOOKUP($A231,'[1]2'!$A$3:$Q$377,12,0)</f>
        <v>337</v>
      </c>
      <c r="AG231" s="14">
        <f>VLOOKUP($A231,'[1]2'!$A$3:$Q$377,14,0)+VLOOKUP($A231,'[1]2'!$A$3:$Q$377,15,0)</f>
        <v>2308</v>
      </c>
      <c r="AH231" s="14">
        <f>VLOOKUP($A231,'[1]2'!$A$3:$Q$377,11,0)+VLOOKUP($A231,'[1]2'!$A$3:$Q$377,14,0)</f>
        <v>426</v>
      </c>
      <c r="AI231" s="14">
        <f>VLOOKUP($A231,'[1]2'!$A$3:$Q$377,12,0)+VLOOKUP($A231,'[1]2'!$A$3:$Q$377,15,0)</f>
        <v>2219</v>
      </c>
      <c r="AJ231" s="17">
        <f>VLOOKUP($A231,'[1]2'!$A$3:$Q$377,13,0)</f>
        <v>156</v>
      </c>
      <c r="AK231" s="17">
        <f>VLOOKUP($A231,'[1]2'!$A$3:$Q$377,16,0)</f>
        <v>903</v>
      </c>
      <c r="AL231" s="18" t="str">
        <f>VLOOKUP($A231,'[1]4'!$A$3:$Q$377,14,0)</f>
        <v/>
      </c>
    </row>
    <row r="232" spans="1:38" ht="13.2">
      <c r="A232" s="11">
        <v>366</v>
      </c>
      <c r="B232" s="12" t="s">
        <v>280</v>
      </c>
      <c r="C232" s="13" t="s">
        <v>92</v>
      </c>
      <c r="D232" s="14" t="s">
        <v>263</v>
      </c>
      <c r="E232" s="15">
        <f t="shared" si="33"/>
        <v>484</v>
      </c>
      <c r="F232" s="15">
        <f t="shared" si="34"/>
        <v>302</v>
      </c>
      <c r="G232" s="15">
        <f t="shared" si="35"/>
        <v>130</v>
      </c>
      <c r="H232" s="15">
        <f t="shared" si="36"/>
        <v>90</v>
      </c>
      <c r="I232" s="15">
        <f t="shared" si="37"/>
        <v>68</v>
      </c>
      <c r="J232" s="15">
        <f t="shared" si="38"/>
        <v>196</v>
      </c>
      <c r="K232" s="15">
        <f t="shared" si="39"/>
        <v>360</v>
      </c>
      <c r="L232" s="15">
        <f t="shared" si="40"/>
        <v>124</v>
      </c>
      <c r="M232" s="15">
        <f t="shared" si="41"/>
        <v>198</v>
      </c>
      <c r="N232" s="15">
        <f t="shared" si="41"/>
        <v>286</v>
      </c>
      <c r="O232" s="15">
        <f t="shared" si="42"/>
        <v>220</v>
      </c>
      <c r="P232" s="15">
        <f t="shared" si="43"/>
        <v>264</v>
      </c>
      <c r="Q232" s="14"/>
      <c r="R232" s="14">
        <f>VLOOKUP($A232,'[1]2'!$A$3:$Q$377,5,0)</f>
        <v>130</v>
      </c>
      <c r="S232" s="14">
        <f>VLOOKUP($A232,'[1]2'!$A$3:$Q$377,6,0)</f>
        <v>28</v>
      </c>
      <c r="T232" s="14">
        <f>VLOOKUP($A232,'[1]2'!$A$3:$Q$377,8,0)</f>
        <v>90</v>
      </c>
      <c r="U232" s="14">
        <f>VLOOKUP($A232,'[1]2'!$A$3:$Q$377,9,0)</f>
        <v>112</v>
      </c>
      <c r="V232" s="14">
        <f>VLOOKUP($A232,'[1]2'!$A$3:$Q$377,5,0)+VLOOKUP($A232,'[1]2'!$A$3:$Q$377,6,0)</f>
        <v>158</v>
      </c>
      <c r="W232" s="14">
        <f>VLOOKUP($A232,'[1]2'!$A$3:$Q$377,8,0)+VLOOKUP($A232,'[1]2'!$A$3:$Q$377,9,0)</f>
        <v>202</v>
      </c>
      <c r="X232" s="14">
        <f>VLOOKUP($A232,'[1]2'!$A$3:$Q$377,5,0)+VLOOKUP($A232,'[1]2'!$A$3:$Q$377,8,0)</f>
        <v>220</v>
      </c>
      <c r="Y232" s="14">
        <f>VLOOKUP($A232,'[1]2'!$A$3:$Q$377,6,0)+VLOOKUP($A232,'[1]2'!$A$3:$Q$377,9,0)</f>
        <v>140</v>
      </c>
      <c r="Z232" s="17">
        <f>VLOOKUP($A232,'[1]2'!$A$3:$Q$377,7,0)</f>
        <v>144</v>
      </c>
      <c r="AA232" s="17">
        <f>VLOOKUP($A232,'[1]2'!$A$3:$Q$377,10,0)</f>
        <v>155</v>
      </c>
      <c r="AB232" s="14">
        <f>VLOOKUP($A232,'[1]2'!$A$3:$Q$377,11,0)</f>
        <v>0</v>
      </c>
      <c r="AC232" s="14">
        <f>VLOOKUP($A232,'[1]2'!$A$3:$Q$377,12,0)</f>
        <v>40</v>
      </c>
      <c r="AD232" s="14">
        <f>VLOOKUP($A232,'[1]2'!$A$3:$Q$377,14,0)</f>
        <v>0</v>
      </c>
      <c r="AE232" s="14">
        <f>VLOOKUP($A232,'[1]2'!$A$3:$Q$377,15,0)</f>
        <v>84</v>
      </c>
      <c r="AF232" s="14">
        <f>VLOOKUP($A232,'[1]2'!$A$3:$Q$377,11,0)+VLOOKUP($A232,'[1]2'!$A$3:$Q$377,12,0)</f>
        <v>40</v>
      </c>
      <c r="AG232" s="14">
        <f>VLOOKUP($A232,'[1]2'!$A$3:$Q$377,14,0)+VLOOKUP($A232,'[1]2'!$A$3:$Q$377,15,0)</f>
        <v>84</v>
      </c>
      <c r="AH232" s="14">
        <f>VLOOKUP($A232,'[1]2'!$A$3:$Q$377,11,0)+VLOOKUP($A232,'[1]2'!$A$3:$Q$377,14,0)</f>
        <v>0</v>
      </c>
      <c r="AI232" s="14">
        <f>VLOOKUP($A232,'[1]2'!$A$3:$Q$377,12,0)+VLOOKUP($A232,'[1]2'!$A$3:$Q$377,15,0)</f>
        <v>124</v>
      </c>
      <c r="AJ232" s="17">
        <f>VLOOKUP($A232,'[1]2'!$A$3:$Q$377,13,0)</f>
        <v>1</v>
      </c>
      <c r="AK232" s="17">
        <f>VLOOKUP($A232,'[1]2'!$A$3:$Q$377,16,0)</f>
        <v>2</v>
      </c>
      <c r="AL232" s="18" t="str">
        <f>VLOOKUP($A232,'[1]4'!$A$3:$Q$377,14,0)</f>
        <v/>
      </c>
    </row>
    <row r="233" spans="1:38" ht="13.2">
      <c r="A233" s="11">
        <v>367</v>
      </c>
      <c r="B233" s="12" t="s">
        <v>281</v>
      </c>
      <c r="C233" s="13" t="s">
        <v>92</v>
      </c>
      <c r="D233" s="14" t="s">
        <v>263</v>
      </c>
      <c r="E233" s="15">
        <f t="shared" si="33"/>
        <v>277</v>
      </c>
      <c r="F233" s="15">
        <f t="shared" si="34"/>
        <v>230</v>
      </c>
      <c r="G233" s="15">
        <f t="shared" si="35"/>
        <v>68</v>
      </c>
      <c r="H233" s="15">
        <f t="shared" si="36"/>
        <v>89</v>
      </c>
      <c r="I233" s="15">
        <f t="shared" si="37"/>
        <v>11</v>
      </c>
      <c r="J233" s="15">
        <f t="shared" si="38"/>
        <v>109</v>
      </c>
      <c r="K233" s="15">
        <f t="shared" si="39"/>
        <v>257</v>
      </c>
      <c r="L233" s="15">
        <f t="shared" si="40"/>
        <v>20</v>
      </c>
      <c r="M233" s="15">
        <f t="shared" si="41"/>
        <v>79</v>
      </c>
      <c r="N233" s="15">
        <f t="shared" si="41"/>
        <v>198</v>
      </c>
      <c r="O233" s="15">
        <f t="shared" si="42"/>
        <v>157</v>
      </c>
      <c r="P233" s="15">
        <f t="shared" si="43"/>
        <v>120</v>
      </c>
      <c r="Q233" s="14"/>
      <c r="R233" s="14">
        <f>VLOOKUP($A233,'[1]2'!$A$3:$Q$377,5,0)</f>
        <v>63</v>
      </c>
      <c r="S233" s="14">
        <f>VLOOKUP($A233,'[1]2'!$A$3:$Q$377,6,0)</f>
        <v>9</v>
      </c>
      <c r="T233" s="14">
        <f>VLOOKUP($A233,'[1]2'!$A$3:$Q$377,8,0)</f>
        <v>86</v>
      </c>
      <c r="U233" s="14">
        <f>VLOOKUP($A233,'[1]2'!$A$3:$Q$377,9,0)</f>
        <v>99</v>
      </c>
      <c r="V233" s="14">
        <f>VLOOKUP($A233,'[1]2'!$A$3:$Q$377,5,0)+VLOOKUP($A233,'[1]2'!$A$3:$Q$377,6,0)</f>
        <v>72</v>
      </c>
      <c r="W233" s="14">
        <f>VLOOKUP($A233,'[1]2'!$A$3:$Q$377,8,0)+VLOOKUP($A233,'[1]2'!$A$3:$Q$377,9,0)</f>
        <v>185</v>
      </c>
      <c r="X233" s="14">
        <f>VLOOKUP($A233,'[1]2'!$A$3:$Q$377,5,0)+VLOOKUP($A233,'[1]2'!$A$3:$Q$377,8,0)</f>
        <v>149</v>
      </c>
      <c r="Y233" s="14">
        <f>VLOOKUP($A233,'[1]2'!$A$3:$Q$377,6,0)+VLOOKUP($A233,'[1]2'!$A$3:$Q$377,9,0)</f>
        <v>108</v>
      </c>
      <c r="Z233" s="17">
        <f>VLOOKUP($A233,'[1]2'!$A$3:$Q$377,7,0)</f>
        <v>70</v>
      </c>
      <c r="AA233" s="17">
        <f>VLOOKUP($A233,'[1]2'!$A$3:$Q$377,10,0)</f>
        <v>149</v>
      </c>
      <c r="AB233" s="14">
        <f>VLOOKUP($A233,'[1]2'!$A$3:$Q$377,11,0)</f>
        <v>5</v>
      </c>
      <c r="AC233" s="14">
        <f>VLOOKUP($A233,'[1]2'!$A$3:$Q$377,12,0)</f>
        <v>2</v>
      </c>
      <c r="AD233" s="14">
        <f>VLOOKUP($A233,'[1]2'!$A$3:$Q$377,14,0)</f>
        <v>3</v>
      </c>
      <c r="AE233" s="14">
        <f>VLOOKUP($A233,'[1]2'!$A$3:$Q$377,15,0)</f>
        <v>10</v>
      </c>
      <c r="AF233" s="14">
        <f>VLOOKUP($A233,'[1]2'!$A$3:$Q$377,11,0)+VLOOKUP($A233,'[1]2'!$A$3:$Q$377,12,0)</f>
        <v>7</v>
      </c>
      <c r="AG233" s="14">
        <f>VLOOKUP($A233,'[1]2'!$A$3:$Q$377,14,0)+VLOOKUP($A233,'[1]2'!$A$3:$Q$377,15,0)</f>
        <v>13</v>
      </c>
      <c r="AH233" s="14">
        <f>VLOOKUP($A233,'[1]2'!$A$3:$Q$377,11,0)+VLOOKUP($A233,'[1]2'!$A$3:$Q$377,14,0)</f>
        <v>8</v>
      </c>
      <c r="AI233" s="14">
        <f>VLOOKUP($A233,'[1]2'!$A$3:$Q$377,12,0)+VLOOKUP($A233,'[1]2'!$A$3:$Q$377,15,0)</f>
        <v>12</v>
      </c>
      <c r="AJ233" s="17">
        <f>VLOOKUP($A233,'[1]2'!$A$3:$Q$377,13,0)</f>
        <v>6</v>
      </c>
      <c r="AK233" s="17">
        <f>VLOOKUP($A233,'[1]2'!$A$3:$Q$377,16,0)</f>
        <v>5</v>
      </c>
      <c r="AL233" s="18" t="str">
        <f>VLOOKUP($A233,'[1]4'!$A$3:$Q$377,14,0)</f>
        <v/>
      </c>
    </row>
    <row r="234" spans="1:38" ht="13.2">
      <c r="A234" s="11">
        <v>368</v>
      </c>
      <c r="B234" s="12" t="s">
        <v>282</v>
      </c>
      <c r="C234" s="13" t="s">
        <v>92</v>
      </c>
      <c r="D234" s="14" t="s">
        <v>263</v>
      </c>
      <c r="E234" s="15">
        <f t="shared" si="33"/>
        <v>287</v>
      </c>
      <c r="F234" s="15">
        <f t="shared" si="34"/>
        <v>175</v>
      </c>
      <c r="G234" s="15">
        <f t="shared" si="35"/>
        <v>68</v>
      </c>
      <c r="H234" s="15">
        <f t="shared" si="36"/>
        <v>51</v>
      </c>
      <c r="I234" s="15">
        <f t="shared" si="37"/>
        <v>51</v>
      </c>
      <c r="J234" s="15">
        <f t="shared" si="38"/>
        <v>117</v>
      </c>
      <c r="K234" s="15">
        <f t="shared" si="39"/>
        <v>248</v>
      </c>
      <c r="L234" s="15">
        <f t="shared" si="40"/>
        <v>39</v>
      </c>
      <c r="M234" s="15">
        <f t="shared" si="41"/>
        <v>119</v>
      </c>
      <c r="N234" s="15">
        <f t="shared" si="41"/>
        <v>168</v>
      </c>
      <c r="O234" s="15">
        <f t="shared" si="42"/>
        <v>119</v>
      </c>
      <c r="P234" s="15">
        <f t="shared" si="43"/>
        <v>168</v>
      </c>
      <c r="Q234" s="14"/>
      <c r="R234" s="14">
        <f>VLOOKUP($A234,'[1]2'!$A$3:$Q$377,5,0)</f>
        <v>68</v>
      </c>
      <c r="S234" s="14">
        <f>VLOOKUP($A234,'[1]2'!$A$3:$Q$377,6,0)</f>
        <v>37</v>
      </c>
      <c r="T234" s="14">
        <f>VLOOKUP($A234,'[1]2'!$A$3:$Q$377,8,0)</f>
        <v>50</v>
      </c>
      <c r="U234" s="14">
        <f>VLOOKUP($A234,'[1]2'!$A$3:$Q$377,9,0)</f>
        <v>93</v>
      </c>
      <c r="V234" s="14">
        <f>VLOOKUP($A234,'[1]2'!$A$3:$Q$377,5,0)+VLOOKUP($A234,'[1]2'!$A$3:$Q$377,6,0)</f>
        <v>105</v>
      </c>
      <c r="W234" s="14">
        <f>VLOOKUP($A234,'[1]2'!$A$3:$Q$377,8,0)+VLOOKUP($A234,'[1]2'!$A$3:$Q$377,9,0)</f>
        <v>143</v>
      </c>
      <c r="X234" s="14">
        <f>VLOOKUP($A234,'[1]2'!$A$3:$Q$377,5,0)+VLOOKUP($A234,'[1]2'!$A$3:$Q$377,8,0)</f>
        <v>118</v>
      </c>
      <c r="Y234" s="14">
        <f>VLOOKUP($A234,'[1]2'!$A$3:$Q$377,6,0)+VLOOKUP($A234,'[1]2'!$A$3:$Q$377,9,0)</f>
        <v>130</v>
      </c>
      <c r="Z234" s="17">
        <f>VLOOKUP($A234,'[1]2'!$A$3:$Q$377,7,0)</f>
        <v>82</v>
      </c>
      <c r="AA234" s="17">
        <f>VLOOKUP($A234,'[1]2'!$A$3:$Q$377,10,0)</f>
        <v>92</v>
      </c>
      <c r="AB234" s="14">
        <f>VLOOKUP($A234,'[1]2'!$A$3:$Q$377,11,0)</f>
        <v>0</v>
      </c>
      <c r="AC234" s="14">
        <f>VLOOKUP($A234,'[1]2'!$A$3:$Q$377,12,0)</f>
        <v>14</v>
      </c>
      <c r="AD234" s="14">
        <f>VLOOKUP($A234,'[1]2'!$A$3:$Q$377,14,0)</f>
        <v>1</v>
      </c>
      <c r="AE234" s="14">
        <f>VLOOKUP($A234,'[1]2'!$A$3:$Q$377,15,0)</f>
        <v>24</v>
      </c>
      <c r="AF234" s="14">
        <f>VLOOKUP($A234,'[1]2'!$A$3:$Q$377,11,0)+VLOOKUP($A234,'[1]2'!$A$3:$Q$377,12,0)</f>
        <v>14</v>
      </c>
      <c r="AG234" s="14">
        <f>VLOOKUP($A234,'[1]2'!$A$3:$Q$377,14,0)+VLOOKUP($A234,'[1]2'!$A$3:$Q$377,15,0)</f>
        <v>25</v>
      </c>
      <c r="AH234" s="14">
        <f>VLOOKUP($A234,'[1]2'!$A$3:$Q$377,11,0)+VLOOKUP($A234,'[1]2'!$A$3:$Q$377,14,0)</f>
        <v>1</v>
      </c>
      <c r="AI234" s="14">
        <f>VLOOKUP($A234,'[1]2'!$A$3:$Q$377,12,0)+VLOOKUP($A234,'[1]2'!$A$3:$Q$377,15,0)</f>
        <v>38</v>
      </c>
      <c r="AJ234" s="17">
        <f>VLOOKUP($A234,'[1]2'!$A$3:$Q$377,13,0)</f>
        <v>0</v>
      </c>
      <c r="AK234" s="17">
        <f>VLOOKUP($A234,'[1]2'!$A$3:$Q$377,16,0)</f>
        <v>1</v>
      </c>
      <c r="AL234" s="18" t="str">
        <f>VLOOKUP($A234,'[1]4'!$A$3:$Q$377,14,0)</f>
        <v/>
      </c>
    </row>
    <row r="235" spans="1:38" ht="13.2">
      <c r="A235" s="11">
        <v>369</v>
      </c>
      <c r="B235" s="12" t="s">
        <v>283</v>
      </c>
      <c r="C235" s="13" t="s">
        <v>92</v>
      </c>
      <c r="D235" s="14" t="s">
        <v>263</v>
      </c>
      <c r="E235" s="15">
        <f t="shared" si="33"/>
        <v>397</v>
      </c>
      <c r="F235" s="15">
        <f t="shared" si="34"/>
        <v>269</v>
      </c>
      <c r="G235" s="15">
        <f t="shared" si="35"/>
        <v>105</v>
      </c>
      <c r="H235" s="15">
        <f t="shared" si="36"/>
        <v>109</v>
      </c>
      <c r="I235" s="15">
        <f t="shared" si="37"/>
        <v>49</v>
      </c>
      <c r="J235" s="15">
        <f t="shared" si="38"/>
        <v>134</v>
      </c>
      <c r="K235" s="15">
        <f t="shared" si="39"/>
        <v>314</v>
      </c>
      <c r="L235" s="15">
        <f t="shared" si="40"/>
        <v>83</v>
      </c>
      <c r="M235" s="15">
        <f t="shared" si="41"/>
        <v>154</v>
      </c>
      <c r="N235" s="15">
        <f t="shared" si="41"/>
        <v>243</v>
      </c>
      <c r="O235" s="15">
        <f t="shared" si="42"/>
        <v>214</v>
      </c>
      <c r="P235" s="15">
        <f t="shared" si="43"/>
        <v>183</v>
      </c>
      <c r="Q235" s="14"/>
      <c r="R235" s="14">
        <f>VLOOKUP($A235,'[1]2'!$A$3:$Q$377,5,0)</f>
        <v>105</v>
      </c>
      <c r="S235" s="14">
        <f>VLOOKUP($A235,'[1]2'!$A$3:$Q$377,6,0)</f>
        <v>16</v>
      </c>
      <c r="T235" s="14">
        <f>VLOOKUP($A235,'[1]2'!$A$3:$Q$377,8,0)</f>
        <v>109</v>
      </c>
      <c r="U235" s="14">
        <f>VLOOKUP($A235,'[1]2'!$A$3:$Q$377,9,0)</f>
        <v>84</v>
      </c>
      <c r="V235" s="14">
        <f>VLOOKUP($A235,'[1]2'!$A$3:$Q$377,5,0)+VLOOKUP($A235,'[1]2'!$A$3:$Q$377,6,0)</f>
        <v>121</v>
      </c>
      <c r="W235" s="14">
        <f>VLOOKUP($A235,'[1]2'!$A$3:$Q$377,8,0)+VLOOKUP($A235,'[1]2'!$A$3:$Q$377,9,0)</f>
        <v>193</v>
      </c>
      <c r="X235" s="14">
        <f>VLOOKUP($A235,'[1]2'!$A$3:$Q$377,5,0)+VLOOKUP($A235,'[1]2'!$A$3:$Q$377,8,0)</f>
        <v>214</v>
      </c>
      <c r="Y235" s="14">
        <f>VLOOKUP($A235,'[1]2'!$A$3:$Q$377,6,0)+VLOOKUP($A235,'[1]2'!$A$3:$Q$377,9,0)</f>
        <v>100</v>
      </c>
      <c r="Z235" s="17">
        <f>VLOOKUP($A235,'[1]2'!$A$3:$Q$377,7,0)</f>
        <v>114</v>
      </c>
      <c r="AA235" s="17">
        <f>VLOOKUP($A235,'[1]2'!$A$3:$Q$377,10,0)</f>
        <v>155</v>
      </c>
      <c r="AB235" s="14">
        <f>VLOOKUP($A235,'[1]2'!$A$3:$Q$377,11,0)</f>
        <v>0</v>
      </c>
      <c r="AC235" s="14">
        <f>VLOOKUP($A235,'[1]2'!$A$3:$Q$377,12,0)</f>
        <v>33</v>
      </c>
      <c r="AD235" s="14">
        <f>VLOOKUP($A235,'[1]2'!$A$3:$Q$377,14,0)</f>
        <v>0</v>
      </c>
      <c r="AE235" s="14">
        <f>VLOOKUP($A235,'[1]2'!$A$3:$Q$377,15,0)</f>
        <v>50</v>
      </c>
      <c r="AF235" s="14">
        <f>VLOOKUP($A235,'[1]2'!$A$3:$Q$377,11,0)+VLOOKUP($A235,'[1]2'!$A$3:$Q$377,12,0)</f>
        <v>33</v>
      </c>
      <c r="AG235" s="14">
        <f>VLOOKUP($A235,'[1]2'!$A$3:$Q$377,14,0)+VLOOKUP($A235,'[1]2'!$A$3:$Q$377,15,0)</f>
        <v>50</v>
      </c>
      <c r="AH235" s="14">
        <f>VLOOKUP($A235,'[1]2'!$A$3:$Q$377,11,0)+VLOOKUP($A235,'[1]2'!$A$3:$Q$377,14,0)</f>
        <v>0</v>
      </c>
      <c r="AI235" s="14">
        <f>VLOOKUP($A235,'[1]2'!$A$3:$Q$377,12,0)+VLOOKUP($A235,'[1]2'!$A$3:$Q$377,15,0)</f>
        <v>83</v>
      </c>
      <c r="AJ235" s="17">
        <f>VLOOKUP($A235,'[1]2'!$A$3:$Q$377,13,0)</f>
        <v>0</v>
      </c>
      <c r="AK235" s="17">
        <f>VLOOKUP($A235,'[1]2'!$A$3:$Q$377,16,0)</f>
        <v>0</v>
      </c>
      <c r="AL235" s="18" t="str">
        <f>VLOOKUP($A235,'[1]4'!$A$3:$Q$377,14,0)</f>
        <v/>
      </c>
    </row>
    <row r="236" spans="1:38" ht="13.2">
      <c r="A236" s="11">
        <v>370</v>
      </c>
      <c r="B236" s="12" t="s">
        <v>284</v>
      </c>
      <c r="C236" s="13" t="s">
        <v>92</v>
      </c>
      <c r="D236" s="14" t="s">
        <v>263</v>
      </c>
      <c r="E236" s="15">
        <f t="shared" si="33"/>
        <v>554</v>
      </c>
      <c r="F236" s="15">
        <f t="shared" si="34"/>
        <v>359</v>
      </c>
      <c r="G236" s="15">
        <f t="shared" si="35"/>
        <v>137</v>
      </c>
      <c r="H236" s="15">
        <f t="shared" si="36"/>
        <v>142</v>
      </c>
      <c r="I236" s="15">
        <f t="shared" si="37"/>
        <v>93</v>
      </c>
      <c r="J236" s="15">
        <f t="shared" si="38"/>
        <v>182</v>
      </c>
      <c r="K236" s="15">
        <f t="shared" si="39"/>
        <v>402</v>
      </c>
      <c r="L236" s="15">
        <f t="shared" si="40"/>
        <v>152</v>
      </c>
      <c r="M236" s="15">
        <f t="shared" si="41"/>
        <v>230</v>
      </c>
      <c r="N236" s="15">
        <f t="shared" si="41"/>
        <v>324</v>
      </c>
      <c r="O236" s="15">
        <f t="shared" si="42"/>
        <v>279</v>
      </c>
      <c r="P236" s="15">
        <f t="shared" si="43"/>
        <v>275</v>
      </c>
      <c r="Q236" s="14"/>
      <c r="R236" s="14">
        <f>VLOOKUP($A236,'[1]2'!$A$3:$Q$377,5,0)</f>
        <v>128</v>
      </c>
      <c r="S236" s="14">
        <f>VLOOKUP($A236,'[1]2'!$A$3:$Q$377,6,0)</f>
        <v>33</v>
      </c>
      <c r="T236" s="14">
        <f>VLOOKUP($A236,'[1]2'!$A$3:$Q$377,8,0)</f>
        <v>130</v>
      </c>
      <c r="U236" s="14">
        <f>VLOOKUP($A236,'[1]2'!$A$3:$Q$377,9,0)</f>
        <v>111</v>
      </c>
      <c r="V236" s="14">
        <f>VLOOKUP($A236,'[1]2'!$A$3:$Q$377,5,0)+VLOOKUP($A236,'[1]2'!$A$3:$Q$377,6,0)</f>
        <v>161</v>
      </c>
      <c r="W236" s="14">
        <f>VLOOKUP($A236,'[1]2'!$A$3:$Q$377,8,0)+VLOOKUP($A236,'[1]2'!$A$3:$Q$377,9,0)</f>
        <v>241</v>
      </c>
      <c r="X236" s="14">
        <f>VLOOKUP($A236,'[1]2'!$A$3:$Q$377,5,0)+VLOOKUP($A236,'[1]2'!$A$3:$Q$377,8,0)</f>
        <v>258</v>
      </c>
      <c r="Y236" s="14">
        <f>VLOOKUP($A236,'[1]2'!$A$3:$Q$377,6,0)+VLOOKUP($A236,'[1]2'!$A$3:$Q$377,9,0)</f>
        <v>144</v>
      </c>
      <c r="Z236" s="17">
        <f>VLOOKUP($A236,'[1]2'!$A$3:$Q$377,7,0)</f>
        <v>145</v>
      </c>
      <c r="AA236" s="17">
        <f>VLOOKUP($A236,'[1]2'!$A$3:$Q$377,10,0)</f>
        <v>186</v>
      </c>
      <c r="AB236" s="14">
        <f>VLOOKUP($A236,'[1]2'!$A$3:$Q$377,11,0)</f>
        <v>9</v>
      </c>
      <c r="AC236" s="14">
        <f>VLOOKUP($A236,'[1]2'!$A$3:$Q$377,12,0)</f>
        <v>60</v>
      </c>
      <c r="AD236" s="14">
        <f>VLOOKUP($A236,'[1]2'!$A$3:$Q$377,14,0)</f>
        <v>12</v>
      </c>
      <c r="AE236" s="14">
        <f>VLOOKUP($A236,'[1]2'!$A$3:$Q$377,15,0)</f>
        <v>71</v>
      </c>
      <c r="AF236" s="14">
        <f>VLOOKUP($A236,'[1]2'!$A$3:$Q$377,11,0)+VLOOKUP($A236,'[1]2'!$A$3:$Q$377,12,0)</f>
        <v>69</v>
      </c>
      <c r="AG236" s="14">
        <f>VLOOKUP($A236,'[1]2'!$A$3:$Q$377,14,0)+VLOOKUP($A236,'[1]2'!$A$3:$Q$377,15,0)</f>
        <v>83</v>
      </c>
      <c r="AH236" s="14">
        <f>VLOOKUP($A236,'[1]2'!$A$3:$Q$377,11,0)+VLOOKUP($A236,'[1]2'!$A$3:$Q$377,14,0)</f>
        <v>21</v>
      </c>
      <c r="AI236" s="14">
        <f>VLOOKUP($A236,'[1]2'!$A$3:$Q$377,12,0)+VLOOKUP($A236,'[1]2'!$A$3:$Q$377,15,0)</f>
        <v>131</v>
      </c>
      <c r="AJ236" s="17">
        <f>VLOOKUP($A236,'[1]2'!$A$3:$Q$377,13,0)</f>
        <v>11</v>
      </c>
      <c r="AK236" s="17">
        <f>VLOOKUP($A236,'[1]2'!$A$3:$Q$377,16,0)</f>
        <v>17</v>
      </c>
      <c r="AL236" s="18" t="str">
        <f>VLOOKUP($A236,'[1]4'!$A$3:$Q$377,14,0)</f>
        <v/>
      </c>
    </row>
    <row r="237" spans="1:38" ht="13.2">
      <c r="A237" s="11">
        <v>371</v>
      </c>
      <c r="B237" s="12" t="s">
        <v>285</v>
      </c>
      <c r="C237" s="13" t="s">
        <v>92</v>
      </c>
      <c r="D237" s="14" t="s">
        <v>263</v>
      </c>
      <c r="E237" s="15">
        <f t="shared" si="33"/>
        <v>354</v>
      </c>
      <c r="F237" s="15">
        <f t="shared" si="34"/>
        <v>221</v>
      </c>
      <c r="G237" s="15">
        <f t="shared" si="35"/>
        <v>107</v>
      </c>
      <c r="H237" s="15">
        <f t="shared" si="36"/>
        <v>80</v>
      </c>
      <c r="I237" s="15">
        <f t="shared" si="37"/>
        <v>68</v>
      </c>
      <c r="J237" s="15">
        <f t="shared" si="38"/>
        <v>99</v>
      </c>
      <c r="K237" s="15">
        <f t="shared" si="39"/>
        <v>252</v>
      </c>
      <c r="L237" s="15">
        <f t="shared" si="40"/>
        <v>102</v>
      </c>
      <c r="M237" s="15">
        <f t="shared" si="41"/>
        <v>175</v>
      </c>
      <c r="N237" s="15">
        <f t="shared" si="41"/>
        <v>179</v>
      </c>
      <c r="O237" s="15">
        <f t="shared" si="42"/>
        <v>187</v>
      </c>
      <c r="P237" s="15">
        <f t="shared" si="43"/>
        <v>167</v>
      </c>
      <c r="Q237" s="14"/>
      <c r="R237" s="14">
        <f>VLOOKUP($A237,'[1]2'!$A$3:$Q$377,5,0)</f>
        <v>107</v>
      </c>
      <c r="S237" s="14">
        <f>VLOOKUP($A237,'[1]2'!$A$3:$Q$377,6,0)</f>
        <v>10</v>
      </c>
      <c r="T237" s="14">
        <f>VLOOKUP($A237,'[1]2'!$A$3:$Q$377,8,0)</f>
        <v>80</v>
      </c>
      <c r="U237" s="14">
        <f>VLOOKUP($A237,'[1]2'!$A$3:$Q$377,9,0)</f>
        <v>55</v>
      </c>
      <c r="V237" s="14">
        <f>VLOOKUP($A237,'[1]2'!$A$3:$Q$377,5,0)+VLOOKUP($A237,'[1]2'!$A$3:$Q$377,6,0)</f>
        <v>117</v>
      </c>
      <c r="W237" s="14">
        <f>VLOOKUP($A237,'[1]2'!$A$3:$Q$377,8,0)+VLOOKUP($A237,'[1]2'!$A$3:$Q$377,9,0)</f>
        <v>135</v>
      </c>
      <c r="X237" s="14">
        <f>VLOOKUP($A237,'[1]2'!$A$3:$Q$377,5,0)+VLOOKUP($A237,'[1]2'!$A$3:$Q$377,8,0)</f>
        <v>187</v>
      </c>
      <c r="Y237" s="14">
        <f>VLOOKUP($A237,'[1]2'!$A$3:$Q$377,6,0)+VLOOKUP($A237,'[1]2'!$A$3:$Q$377,9,0)</f>
        <v>65</v>
      </c>
      <c r="Z237" s="17">
        <f>VLOOKUP($A237,'[1]2'!$A$3:$Q$377,7,0)</f>
        <v>112</v>
      </c>
      <c r="AA237" s="17">
        <f>VLOOKUP($A237,'[1]2'!$A$3:$Q$377,10,0)</f>
        <v>109</v>
      </c>
      <c r="AB237" s="14">
        <f>VLOOKUP($A237,'[1]2'!$A$3:$Q$377,11,0)</f>
        <v>0</v>
      </c>
      <c r="AC237" s="14">
        <f>VLOOKUP($A237,'[1]2'!$A$3:$Q$377,12,0)</f>
        <v>58</v>
      </c>
      <c r="AD237" s="14">
        <f>VLOOKUP($A237,'[1]2'!$A$3:$Q$377,14,0)</f>
        <v>0</v>
      </c>
      <c r="AE237" s="14">
        <f>VLOOKUP($A237,'[1]2'!$A$3:$Q$377,15,0)</f>
        <v>44</v>
      </c>
      <c r="AF237" s="14">
        <f>VLOOKUP($A237,'[1]2'!$A$3:$Q$377,11,0)+VLOOKUP($A237,'[1]2'!$A$3:$Q$377,12,0)</f>
        <v>58</v>
      </c>
      <c r="AG237" s="14">
        <f>VLOOKUP($A237,'[1]2'!$A$3:$Q$377,14,0)+VLOOKUP($A237,'[1]2'!$A$3:$Q$377,15,0)</f>
        <v>44</v>
      </c>
      <c r="AH237" s="14">
        <f>VLOOKUP($A237,'[1]2'!$A$3:$Q$377,11,0)+VLOOKUP($A237,'[1]2'!$A$3:$Q$377,14,0)</f>
        <v>0</v>
      </c>
      <c r="AI237" s="14">
        <f>VLOOKUP($A237,'[1]2'!$A$3:$Q$377,12,0)+VLOOKUP($A237,'[1]2'!$A$3:$Q$377,15,0)</f>
        <v>102</v>
      </c>
      <c r="AJ237" s="17">
        <f>VLOOKUP($A237,'[1]2'!$A$3:$Q$377,13,0)</f>
        <v>0</v>
      </c>
      <c r="AK237" s="17">
        <f>VLOOKUP($A237,'[1]2'!$A$3:$Q$377,16,0)</f>
        <v>0</v>
      </c>
      <c r="AL237" s="18" t="str">
        <f>VLOOKUP($A237,'[1]4'!$A$3:$Q$377,14,0)</f>
        <v/>
      </c>
    </row>
    <row r="238" spans="1:38" ht="13.2">
      <c r="A238" s="11">
        <v>372</v>
      </c>
      <c r="B238" s="12" t="s">
        <v>286</v>
      </c>
      <c r="C238" s="13" t="s">
        <v>90</v>
      </c>
      <c r="D238" s="14" t="s">
        <v>263</v>
      </c>
      <c r="E238" s="15">
        <f t="shared" si="33"/>
        <v>12200</v>
      </c>
      <c r="F238" s="15">
        <f t="shared" si="34"/>
        <v>8749</v>
      </c>
      <c r="G238" s="15">
        <f t="shared" si="35"/>
        <v>1520</v>
      </c>
      <c r="H238" s="15">
        <f t="shared" si="36"/>
        <v>2859</v>
      </c>
      <c r="I238" s="15">
        <f t="shared" si="37"/>
        <v>740</v>
      </c>
      <c r="J238" s="15">
        <f t="shared" si="38"/>
        <v>7081</v>
      </c>
      <c r="K238" s="15">
        <f t="shared" si="39"/>
        <v>12200</v>
      </c>
      <c r="L238" s="15">
        <f t="shared" si="40"/>
        <v>0</v>
      </c>
      <c r="M238" s="15">
        <f t="shared" si="41"/>
        <v>2260</v>
      </c>
      <c r="N238" s="15">
        <f t="shared" si="41"/>
        <v>9940</v>
      </c>
      <c r="O238" s="15">
        <f t="shared" si="42"/>
        <v>4379</v>
      </c>
      <c r="P238" s="15">
        <f t="shared" si="43"/>
        <v>7821</v>
      </c>
      <c r="Q238" s="14"/>
      <c r="R238" s="14">
        <f>VLOOKUP($A238,'[1]2'!$A$3:$Q$377,5,0)</f>
        <v>1520</v>
      </c>
      <c r="S238" s="14">
        <f>VLOOKUP($A238,'[1]2'!$A$3:$Q$377,6,0)</f>
        <v>740</v>
      </c>
      <c r="T238" s="14">
        <f>VLOOKUP($A238,'[1]2'!$A$3:$Q$377,8,0)</f>
        <v>2859</v>
      </c>
      <c r="U238" s="14">
        <f>VLOOKUP($A238,'[1]2'!$A$3:$Q$377,9,0)</f>
        <v>7081</v>
      </c>
      <c r="V238" s="14">
        <f>VLOOKUP($A238,'[1]2'!$A$3:$Q$377,5,0)+VLOOKUP($A238,'[1]2'!$A$3:$Q$377,6,0)</f>
        <v>2260</v>
      </c>
      <c r="W238" s="14">
        <f>VLOOKUP($A238,'[1]2'!$A$3:$Q$377,8,0)+VLOOKUP($A238,'[1]2'!$A$3:$Q$377,9,0)</f>
        <v>9940</v>
      </c>
      <c r="X238" s="14">
        <f>VLOOKUP($A238,'[1]2'!$A$3:$Q$377,5,0)+VLOOKUP($A238,'[1]2'!$A$3:$Q$377,8,0)</f>
        <v>4379</v>
      </c>
      <c r="Y238" s="14">
        <f>VLOOKUP($A238,'[1]2'!$A$3:$Q$377,6,0)+VLOOKUP($A238,'[1]2'!$A$3:$Q$377,9,0)</f>
        <v>7821</v>
      </c>
      <c r="Z238" s="17">
        <f>VLOOKUP($A238,'[1]2'!$A$3:$Q$377,7,0)</f>
        <v>1962</v>
      </c>
      <c r="AA238" s="17">
        <f>VLOOKUP($A238,'[1]2'!$A$3:$Q$377,10,0)</f>
        <v>6787</v>
      </c>
      <c r="AB238" s="14">
        <f>VLOOKUP($A238,'[1]2'!$A$3:$Q$377,11,0)</f>
        <v>0</v>
      </c>
      <c r="AC238" s="14">
        <f>VLOOKUP($A238,'[1]2'!$A$3:$Q$377,12,0)</f>
        <v>0</v>
      </c>
      <c r="AD238" s="14">
        <f>VLOOKUP($A238,'[1]2'!$A$3:$Q$377,14,0)</f>
        <v>0</v>
      </c>
      <c r="AE238" s="14">
        <f>VLOOKUP($A238,'[1]2'!$A$3:$Q$377,15,0)</f>
        <v>0</v>
      </c>
      <c r="AF238" s="14">
        <f>VLOOKUP($A238,'[1]2'!$A$3:$Q$377,11,0)+VLOOKUP($A238,'[1]2'!$A$3:$Q$377,12,0)</f>
        <v>0</v>
      </c>
      <c r="AG238" s="14">
        <f>VLOOKUP($A238,'[1]2'!$A$3:$Q$377,14,0)+VLOOKUP($A238,'[1]2'!$A$3:$Q$377,15,0)</f>
        <v>0</v>
      </c>
      <c r="AH238" s="14">
        <f>VLOOKUP($A238,'[1]2'!$A$3:$Q$377,11,0)+VLOOKUP($A238,'[1]2'!$A$3:$Q$377,14,0)</f>
        <v>0</v>
      </c>
      <c r="AI238" s="14">
        <f>VLOOKUP($A238,'[1]2'!$A$3:$Q$377,12,0)+VLOOKUP($A238,'[1]2'!$A$3:$Q$377,15,0)</f>
        <v>0</v>
      </c>
      <c r="AJ238" s="17">
        <f>VLOOKUP($A238,'[1]2'!$A$3:$Q$377,13,0)</f>
        <v>0</v>
      </c>
      <c r="AK238" s="17">
        <f>VLOOKUP($A238,'[1]2'!$A$3:$Q$377,16,0)</f>
        <v>0</v>
      </c>
      <c r="AL238" s="18" t="str">
        <f>VLOOKUP($A238,'[1]4'!$A$3:$Q$377,14,0)</f>
        <v/>
      </c>
    </row>
    <row r="239" spans="1:38" ht="13.2">
      <c r="A239" s="11">
        <v>373</v>
      </c>
      <c r="B239" s="12" t="s">
        <v>287</v>
      </c>
      <c r="C239" s="13" t="s">
        <v>92</v>
      </c>
      <c r="D239" s="14" t="s">
        <v>263</v>
      </c>
      <c r="E239" s="15">
        <f t="shared" si="33"/>
        <v>165</v>
      </c>
      <c r="F239" s="15">
        <f t="shared" si="34"/>
        <v>147</v>
      </c>
      <c r="G239" s="15">
        <f t="shared" si="35"/>
        <v>52</v>
      </c>
      <c r="H239" s="15">
        <f t="shared" si="36"/>
        <v>71</v>
      </c>
      <c r="I239" s="15">
        <f t="shared" si="37"/>
        <v>6</v>
      </c>
      <c r="J239" s="15">
        <f t="shared" si="38"/>
        <v>36</v>
      </c>
      <c r="K239" s="15">
        <f t="shared" si="39"/>
        <v>150</v>
      </c>
      <c r="L239" s="15">
        <f t="shared" si="40"/>
        <v>15</v>
      </c>
      <c r="M239" s="15">
        <f t="shared" si="41"/>
        <v>58</v>
      </c>
      <c r="N239" s="15">
        <f t="shared" si="41"/>
        <v>107</v>
      </c>
      <c r="O239" s="15">
        <f t="shared" si="42"/>
        <v>123</v>
      </c>
      <c r="P239" s="15">
        <f t="shared" si="43"/>
        <v>42</v>
      </c>
      <c r="Q239" s="14"/>
      <c r="R239" s="14">
        <f>VLOOKUP($A239,'[1]2'!$A$3:$Q$377,5,0)</f>
        <v>50</v>
      </c>
      <c r="S239" s="14">
        <f>VLOOKUP($A239,'[1]2'!$A$3:$Q$377,6,0)</f>
        <v>1</v>
      </c>
      <c r="T239" s="14">
        <f>VLOOKUP($A239,'[1]2'!$A$3:$Q$377,8,0)</f>
        <v>66</v>
      </c>
      <c r="U239" s="14">
        <f>VLOOKUP($A239,'[1]2'!$A$3:$Q$377,9,0)</f>
        <v>33</v>
      </c>
      <c r="V239" s="14">
        <f>VLOOKUP($A239,'[1]2'!$A$3:$Q$377,5,0)+VLOOKUP($A239,'[1]2'!$A$3:$Q$377,6,0)</f>
        <v>51</v>
      </c>
      <c r="W239" s="14">
        <f>VLOOKUP($A239,'[1]2'!$A$3:$Q$377,8,0)+VLOOKUP($A239,'[1]2'!$A$3:$Q$377,9,0)</f>
        <v>99</v>
      </c>
      <c r="X239" s="14">
        <f>VLOOKUP($A239,'[1]2'!$A$3:$Q$377,5,0)+VLOOKUP($A239,'[1]2'!$A$3:$Q$377,8,0)</f>
        <v>116</v>
      </c>
      <c r="Y239" s="14">
        <f>VLOOKUP($A239,'[1]2'!$A$3:$Q$377,6,0)+VLOOKUP($A239,'[1]2'!$A$3:$Q$377,9,0)</f>
        <v>34</v>
      </c>
      <c r="Z239" s="17">
        <f>VLOOKUP($A239,'[1]2'!$A$3:$Q$377,7,0)</f>
        <v>51</v>
      </c>
      <c r="AA239" s="17">
        <f>VLOOKUP($A239,'[1]2'!$A$3:$Q$377,10,0)</f>
        <v>86</v>
      </c>
      <c r="AB239" s="14">
        <f>VLOOKUP($A239,'[1]2'!$A$3:$Q$377,11,0)</f>
        <v>2</v>
      </c>
      <c r="AC239" s="14">
        <f>VLOOKUP($A239,'[1]2'!$A$3:$Q$377,12,0)</f>
        <v>5</v>
      </c>
      <c r="AD239" s="14">
        <f>VLOOKUP($A239,'[1]2'!$A$3:$Q$377,14,0)</f>
        <v>5</v>
      </c>
      <c r="AE239" s="14">
        <f>VLOOKUP($A239,'[1]2'!$A$3:$Q$377,15,0)</f>
        <v>3</v>
      </c>
      <c r="AF239" s="14">
        <f>VLOOKUP($A239,'[1]2'!$A$3:$Q$377,11,0)+VLOOKUP($A239,'[1]2'!$A$3:$Q$377,12,0)</f>
        <v>7</v>
      </c>
      <c r="AG239" s="14">
        <f>VLOOKUP($A239,'[1]2'!$A$3:$Q$377,14,0)+VLOOKUP($A239,'[1]2'!$A$3:$Q$377,15,0)</f>
        <v>8</v>
      </c>
      <c r="AH239" s="14">
        <f>VLOOKUP($A239,'[1]2'!$A$3:$Q$377,11,0)+VLOOKUP($A239,'[1]2'!$A$3:$Q$377,14,0)</f>
        <v>7</v>
      </c>
      <c r="AI239" s="14">
        <f>VLOOKUP($A239,'[1]2'!$A$3:$Q$377,12,0)+VLOOKUP($A239,'[1]2'!$A$3:$Q$377,15,0)</f>
        <v>8</v>
      </c>
      <c r="AJ239" s="17">
        <f>VLOOKUP($A239,'[1]2'!$A$3:$Q$377,13,0)</f>
        <v>3</v>
      </c>
      <c r="AK239" s="17">
        <f>VLOOKUP($A239,'[1]2'!$A$3:$Q$377,16,0)</f>
        <v>7</v>
      </c>
      <c r="AL239" s="18" t="str">
        <f>VLOOKUP($A239,'[1]4'!$A$3:$Q$377,14,0)</f>
        <v/>
      </c>
    </row>
    <row r="240" spans="1:38" ht="13.2">
      <c r="A240" s="11">
        <v>374</v>
      </c>
      <c r="B240" s="12" t="s">
        <v>288</v>
      </c>
      <c r="C240" s="13" t="s">
        <v>92</v>
      </c>
      <c r="D240" s="14" t="s">
        <v>263</v>
      </c>
      <c r="E240" s="15">
        <f t="shared" si="33"/>
        <v>354</v>
      </c>
      <c r="F240" s="15">
        <f t="shared" si="34"/>
        <v>302</v>
      </c>
      <c r="G240" s="15">
        <f t="shared" si="35"/>
        <v>123</v>
      </c>
      <c r="H240" s="15">
        <f t="shared" si="36"/>
        <v>110</v>
      </c>
      <c r="I240" s="15">
        <f t="shared" si="37"/>
        <v>25</v>
      </c>
      <c r="J240" s="15">
        <f t="shared" si="38"/>
        <v>96</v>
      </c>
      <c r="K240" s="15">
        <f t="shared" si="39"/>
        <v>334</v>
      </c>
      <c r="L240" s="15">
        <f t="shared" si="40"/>
        <v>20</v>
      </c>
      <c r="M240" s="15">
        <f t="shared" si="41"/>
        <v>148</v>
      </c>
      <c r="N240" s="15">
        <f t="shared" si="41"/>
        <v>206</v>
      </c>
      <c r="O240" s="15">
        <f t="shared" si="42"/>
        <v>233</v>
      </c>
      <c r="P240" s="15">
        <f t="shared" si="43"/>
        <v>121</v>
      </c>
      <c r="Q240" s="14"/>
      <c r="R240" s="14">
        <f>VLOOKUP($A240,'[1]2'!$A$3:$Q$377,5,0)</f>
        <v>120</v>
      </c>
      <c r="S240" s="14">
        <f>VLOOKUP($A240,'[1]2'!$A$3:$Q$377,6,0)</f>
        <v>21</v>
      </c>
      <c r="T240" s="14">
        <f>VLOOKUP($A240,'[1]2'!$A$3:$Q$377,8,0)</f>
        <v>105</v>
      </c>
      <c r="U240" s="14">
        <f>VLOOKUP($A240,'[1]2'!$A$3:$Q$377,9,0)</f>
        <v>88</v>
      </c>
      <c r="V240" s="14">
        <f>VLOOKUP($A240,'[1]2'!$A$3:$Q$377,5,0)+VLOOKUP($A240,'[1]2'!$A$3:$Q$377,6,0)</f>
        <v>141</v>
      </c>
      <c r="W240" s="14">
        <f>VLOOKUP($A240,'[1]2'!$A$3:$Q$377,8,0)+VLOOKUP($A240,'[1]2'!$A$3:$Q$377,9,0)</f>
        <v>193</v>
      </c>
      <c r="X240" s="14">
        <f>VLOOKUP($A240,'[1]2'!$A$3:$Q$377,5,0)+VLOOKUP($A240,'[1]2'!$A$3:$Q$377,8,0)</f>
        <v>225</v>
      </c>
      <c r="Y240" s="14">
        <f>VLOOKUP($A240,'[1]2'!$A$3:$Q$377,6,0)+VLOOKUP($A240,'[1]2'!$A$3:$Q$377,9,0)</f>
        <v>109</v>
      </c>
      <c r="Z240" s="17">
        <f>VLOOKUP($A240,'[1]2'!$A$3:$Q$377,7,0)</f>
        <v>133</v>
      </c>
      <c r="AA240" s="17">
        <f>VLOOKUP($A240,'[1]2'!$A$3:$Q$377,10,0)</f>
        <v>158</v>
      </c>
      <c r="AB240" s="14">
        <f>VLOOKUP($A240,'[1]2'!$A$3:$Q$377,11,0)</f>
        <v>3</v>
      </c>
      <c r="AC240" s="14">
        <f>VLOOKUP($A240,'[1]2'!$A$3:$Q$377,12,0)</f>
        <v>4</v>
      </c>
      <c r="AD240" s="14">
        <f>VLOOKUP($A240,'[1]2'!$A$3:$Q$377,14,0)</f>
        <v>5</v>
      </c>
      <c r="AE240" s="14">
        <f>VLOOKUP($A240,'[1]2'!$A$3:$Q$377,15,0)</f>
        <v>8</v>
      </c>
      <c r="AF240" s="14">
        <f>VLOOKUP($A240,'[1]2'!$A$3:$Q$377,11,0)+VLOOKUP($A240,'[1]2'!$A$3:$Q$377,12,0)</f>
        <v>7</v>
      </c>
      <c r="AG240" s="14">
        <f>VLOOKUP($A240,'[1]2'!$A$3:$Q$377,14,0)+VLOOKUP($A240,'[1]2'!$A$3:$Q$377,15,0)</f>
        <v>13</v>
      </c>
      <c r="AH240" s="14">
        <f>VLOOKUP($A240,'[1]2'!$A$3:$Q$377,11,0)+VLOOKUP($A240,'[1]2'!$A$3:$Q$377,14,0)</f>
        <v>8</v>
      </c>
      <c r="AI240" s="14">
        <f>VLOOKUP($A240,'[1]2'!$A$3:$Q$377,12,0)+VLOOKUP($A240,'[1]2'!$A$3:$Q$377,15,0)</f>
        <v>12</v>
      </c>
      <c r="AJ240" s="17">
        <f>VLOOKUP($A240,'[1]2'!$A$3:$Q$377,13,0)</f>
        <v>4</v>
      </c>
      <c r="AK240" s="17">
        <f>VLOOKUP($A240,'[1]2'!$A$3:$Q$377,16,0)</f>
        <v>7</v>
      </c>
      <c r="AL240" s="18" t="str">
        <f>VLOOKUP($A240,'[1]4'!$A$3:$Q$377,14,0)</f>
        <v/>
      </c>
    </row>
    <row r="241" spans="1:38" ht="13.2">
      <c r="A241" s="11">
        <v>375</v>
      </c>
      <c r="B241" s="12" t="s">
        <v>289</v>
      </c>
      <c r="C241" s="13" t="s">
        <v>92</v>
      </c>
      <c r="D241" s="14" t="s">
        <v>263</v>
      </c>
      <c r="E241" s="15">
        <f t="shared" si="33"/>
        <v>563.37230999999997</v>
      </c>
      <c r="F241" s="15">
        <f t="shared" si="34"/>
        <v>510.06577999999996</v>
      </c>
      <c r="G241" s="15">
        <f t="shared" si="35"/>
        <v>271.76763</v>
      </c>
      <c r="H241" s="15">
        <f t="shared" si="36"/>
        <v>147.78604999999999</v>
      </c>
      <c r="I241" s="15">
        <f t="shared" si="37"/>
        <v>27.77187</v>
      </c>
      <c r="J241" s="15">
        <f t="shared" si="38"/>
        <v>116.04676000000001</v>
      </c>
      <c r="K241" s="15">
        <f t="shared" si="39"/>
        <v>537.58413999999993</v>
      </c>
      <c r="L241" s="15">
        <f t="shared" si="40"/>
        <v>25.788170000000001</v>
      </c>
      <c r="M241" s="15">
        <f t="shared" si="41"/>
        <v>299.53949999999998</v>
      </c>
      <c r="N241" s="15">
        <f t="shared" si="41"/>
        <v>263.83280999999999</v>
      </c>
      <c r="O241" s="15">
        <f t="shared" si="42"/>
        <v>419.55367999999999</v>
      </c>
      <c r="P241" s="15">
        <f t="shared" si="43"/>
        <v>143.81863000000001</v>
      </c>
      <c r="Q241" s="14"/>
      <c r="R241" s="14">
        <f>VLOOKUP($A241,'[1]2'!$A$3:$Q$377,5,0)</f>
        <v>261.84910000000002</v>
      </c>
      <c r="S241" s="14">
        <f>VLOOKUP($A241,'[1]2'!$A$3:$Q$377,6,0)</f>
        <v>23.804459999999999</v>
      </c>
      <c r="T241" s="14">
        <f>VLOOKUP($A241,'[1]2'!$A$3:$Q$377,8,0)</f>
        <v>143.81863999999999</v>
      </c>
      <c r="U241" s="14">
        <f>VLOOKUP($A241,'[1]2'!$A$3:$Q$377,9,0)</f>
        <v>108.11194</v>
      </c>
      <c r="V241" s="14">
        <f>VLOOKUP($A241,'[1]2'!$A$3:$Q$377,5,0)+VLOOKUP($A241,'[1]2'!$A$3:$Q$377,6,0)</f>
        <v>285.65356000000003</v>
      </c>
      <c r="W241" s="14">
        <f>VLOOKUP($A241,'[1]2'!$A$3:$Q$377,8,0)+VLOOKUP($A241,'[1]2'!$A$3:$Q$377,9,0)</f>
        <v>251.93057999999999</v>
      </c>
      <c r="X241" s="14">
        <f>VLOOKUP($A241,'[1]2'!$A$3:$Q$377,5,0)+VLOOKUP($A241,'[1]2'!$A$3:$Q$377,8,0)</f>
        <v>405.66773999999998</v>
      </c>
      <c r="Y241" s="14">
        <f>VLOOKUP($A241,'[1]2'!$A$3:$Q$377,6,0)+VLOOKUP($A241,'[1]2'!$A$3:$Q$377,9,0)</f>
        <v>131.91640000000001</v>
      </c>
      <c r="Z241" s="17">
        <f>VLOOKUP($A241,'[1]2'!$A$3:$Q$377,7,0)</f>
        <v>277.4042</v>
      </c>
      <c r="AA241" s="17">
        <f>VLOOKUP($A241,'[1]2'!$A$3:$Q$377,10,0)</f>
        <v>210.78742</v>
      </c>
      <c r="AB241" s="14">
        <f>VLOOKUP($A241,'[1]2'!$A$3:$Q$377,11,0)</f>
        <v>9.9185300000000005</v>
      </c>
      <c r="AC241" s="14">
        <f>VLOOKUP($A241,'[1]2'!$A$3:$Q$377,12,0)</f>
        <v>3.9674100000000001</v>
      </c>
      <c r="AD241" s="14">
        <f>VLOOKUP($A241,'[1]2'!$A$3:$Q$377,14,0)</f>
        <v>3.9674100000000001</v>
      </c>
      <c r="AE241" s="14">
        <f>VLOOKUP($A241,'[1]2'!$A$3:$Q$377,15,0)</f>
        <v>7.9348200000000002</v>
      </c>
      <c r="AF241" s="14">
        <f>VLOOKUP($A241,'[1]2'!$A$3:$Q$377,11,0)+VLOOKUP($A241,'[1]2'!$A$3:$Q$377,12,0)</f>
        <v>13.885940000000002</v>
      </c>
      <c r="AG241" s="14">
        <f>VLOOKUP($A241,'[1]2'!$A$3:$Q$377,14,0)+VLOOKUP($A241,'[1]2'!$A$3:$Q$377,15,0)</f>
        <v>11.902229999999999</v>
      </c>
      <c r="AH241" s="14">
        <f>VLOOKUP($A241,'[1]2'!$A$3:$Q$377,11,0)+VLOOKUP($A241,'[1]2'!$A$3:$Q$377,14,0)</f>
        <v>13.885940000000002</v>
      </c>
      <c r="AI241" s="14">
        <f>VLOOKUP($A241,'[1]2'!$A$3:$Q$377,12,0)+VLOOKUP($A241,'[1]2'!$A$3:$Q$377,15,0)</f>
        <v>11.902229999999999</v>
      </c>
      <c r="AJ241" s="17">
        <f>VLOOKUP($A241,'[1]2'!$A$3:$Q$377,13,0)</f>
        <v>12.92564</v>
      </c>
      <c r="AK241" s="17">
        <f>VLOOKUP($A241,'[1]2'!$A$3:$Q$377,16,0)</f>
        <v>8.9485200000000003</v>
      </c>
      <c r="AL241" s="18" t="str">
        <f>VLOOKUP($A241,'[1]4'!$A$3:$Q$377,14,0)</f>
        <v>De-receipted</v>
      </c>
    </row>
    <row r="242" spans="1:38" ht="13.2">
      <c r="A242" s="11">
        <v>376</v>
      </c>
      <c r="B242" s="12" t="s">
        <v>290</v>
      </c>
      <c r="C242" s="13" t="s">
        <v>92</v>
      </c>
      <c r="D242" s="14" t="s">
        <v>263</v>
      </c>
      <c r="E242" s="15">
        <f t="shared" si="33"/>
        <v>79.348210000000009</v>
      </c>
      <c r="F242" s="15">
        <f t="shared" si="34"/>
        <v>71.588179999999994</v>
      </c>
      <c r="G242" s="15">
        <f t="shared" si="35"/>
        <v>25.788170000000001</v>
      </c>
      <c r="H242" s="15">
        <f t="shared" si="36"/>
        <v>29.755579999999998</v>
      </c>
      <c r="I242" s="15">
        <f t="shared" si="37"/>
        <v>3.9674100000000001</v>
      </c>
      <c r="J242" s="15">
        <f t="shared" si="38"/>
        <v>19.837050000000001</v>
      </c>
      <c r="K242" s="15">
        <f t="shared" si="39"/>
        <v>79.348210000000009</v>
      </c>
      <c r="L242" s="15">
        <f t="shared" si="40"/>
        <v>0</v>
      </c>
      <c r="M242" s="15">
        <f t="shared" si="41"/>
        <v>29.755580000000002</v>
      </c>
      <c r="N242" s="15">
        <f t="shared" si="41"/>
        <v>49.59263</v>
      </c>
      <c r="O242" s="15">
        <f t="shared" si="42"/>
        <v>55.543750000000003</v>
      </c>
      <c r="P242" s="15">
        <f t="shared" si="43"/>
        <v>23.804460000000002</v>
      </c>
      <c r="Q242" s="14"/>
      <c r="R242" s="14">
        <f>VLOOKUP($A242,'[1]2'!$A$3:$Q$377,5,0)</f>
        <v>25.788170000000001</v>
      </c>
      <c r="S242" s="14">
        <f>VLOOKUP($A242,'[1]2'!$A$3:$Q$377,6,0)</f>
        <v>3.9674100000000001</v>
      </c>
      <c r="T242" s="14">
        <f>VLOOKUP($A242,'[1]2'!$A$3:$Q$377,8,0)</f>
        <v>29.755579999999998</v>
      </c>
      <c r="U242" s="14">
        <f>VLOOKUP($A242,'[1]2'!$A$3:$Q$377,9,0)</f>
        <v>19.837050000000001</v>
      </c>
      <c r="V242" s="14">
        <f>VLOOKUP($A242,'[1]2'!$A$3:$Q$377,5,0)+VLOOKUP($A242,'[1]2'!$A$3:$Q$377,6,0)</f>
        <v>29.755580000000002</v>
      </c>
      <c r="W242" s="14">
        <f>VLOOKUP($A242,'[1]2'!$A$3:$Q$377,8,0)+VLOOKUP($A242,'[1]2'!$A$3:$Q$377,9,0)</f>
        <v>49.59263</v>
      </c>
      <c r="X242" s="14">
        <f>VLOOKUP($A242,'[1]2'!$A$3:$Q$377,5,0)+VLOOKUP($A242,'[1]2'!$A$3:$Q$377,8,0)</f>
        <v>55.543750000000003</v>
      </c>
      <c r="Y242" s="14">
        <f>VLOOKUP($A242,'[1]2'!$A$3:$Q$377,6,0)+VLOOKUP($A242,'[1]2'!$A$3:$Q$377,9,0)</f>
        <v>23.804460000000002</v>
      </c>
      <c r="Z242" s="17">
        <f>VLOOKUP($A242,'[1]2'!$A$3:$Q$377,7,0)</f>
        <v>27.839849999999998</v>
      </c>
      <c r="AA242" s="17">
        <f>VLOOKUP($A242,'[1]2'!$A$3:$Q$377,10,0)</f>
        <v>43.748330000000003</v>
      </c>
      <c r="AB242" s="14">
        <f>VLOOKUP($A242,'[1]2'!$A$3:$Q$377,11,0)</f>
        <v>0</v>
      </c>
      <c r="AC242" s="14">
        <f>VLOOKUP($A242,'[1]2'!$A$3:$Q$377,12,0)</f>
        <v>0</v>
      </c>
      <c r="AD242" s="14">
        <f>VLOOKUP($A242,'[1]2'!$A$3:$Q$377,14,0)</f>
        <v>0</v>
      </c>
      <c r="AE242" s="14">
        <f>VLOOKUP($A242,'[1]2'!$A$3:$Q$377,15,0)</f>
        <v>0</v>
      </c>
      <c r="AF242" s="14">
        <f>VLOOKUP($A242,'[1]2'!$A$3:$Q$377,11,0)+VLOOKUP($A242,'[1]2'!$A$3:$Q$377,12,0)</f>
        <v>0</v>
      </c>
      <c r="AG242" s="14">
        <f>VLOOKUP($A242,'[1]2'!$A$3:$Q$377,14,0)+VLOOKUP($A242,'[1]2'!$A$3:$Q$377,15,0)</f>
        <v>0</v>
      </c>
      <c r="AH242" s="14">
        <f>VLOOKUP($A242,'[1]2'!$A$3:$Q$377,11,0)+VLOOKUP($A242,'[1]2'!$A$3:$Q$377,14,0)</f>
        <v>0</v>
      </c>
      <c r="AI242" s="14">
        <f>VLOOKUP($A242,'[1]2'!$A$3:$Q$377,12,0)+VLOOKUP($A242,'[1]2'!$A$3:$Q$377,15,0)</f>
        <v>0</v>
      </c>
      <c r="AJ242" s="17">
        <f>VLOOKUP($A242,'[1]2'!$A$3:$Q$377,13,0)</f>
        <v>0</v>
      </c>
      <c r="AK242" s="17">
        <f>VLOOKUP($A242,'[1]2'!$A$3:$Q$377,16,0)</f>
        <v>0</v>
      </c>
      <c r="AL242" s="18" t="str">
        <f>VLOOKUP($A242,'[1]4'!$A$3:$Q$377,14,0)</f>
        <v>De-receipted</v>
      </c>
    </row>
    <row r="243" spans="1:38" ht="13.2">
      <c r="A243" s="11">
        <v>377</v>
      </c>
      <c r="B243" s="12" t="s">
        <v>291</v>
      </c>
      <c r="C243" s="13" t="s">
        <v>92</v>
      </c>
      <c r="D243" s="14" t="s">
        <v>263</v>
      </c>
      <c r="E243" s="15">
        <f t="shared" si="33"/>
        <v>490</v>
      </c>
      <c r="F243" s="15">
        <f t="shared" si="34"/>
        <v>419</v>
      </c>
      <c r="G243" s="15">
        <f t="shared" si="35"/>
        <v>154</v>
      </c>
      <c r="H243" s="15">
        <f t="shared" si="36"/>
        <v>133</v>
      </c>
      <c r="I243" s="15">
        <f t="shared" si="37"/>
        <v>47</v>
      </c>
      <c r="J243" s="15">
        <f t="shared" si="38"/>
        <v>156</v>
      </c>
      <c r="K243" s="15">
        <f t="shared" si="39"/>
        <v>455</v>
      </c>
      <c r="L243" s="15">
        <f t="shared" si="40"/>
        <v>35</v>
      </c>
      <c r="M243" s="15">
        <f t="shared" si="41"/>
        <v>201</v>
      </c>
      <c r="N243" s="15">
        <f t="shared" si="41"/>
        <v>289</v>
      </c>
      <c r="O243" s="15">
        <f t="shared" si="42"/>
        <v>287</v>
      </c>
      <c r="P243" s="15">
        <f t="shared" si="43"/>
        <v>203</v>
      </c>
      <c r="Q243" s="14"/>
      <c r="R243" s="14">
        <f>VLOOKUP($A243,'[1]2'!$A$3:$Q$377,5,0)</f>
        <v>146</v>
      </c>
      <c r="S243" s="14">
        <f>VLOOKUP($A243,'[1]2'!$A$3:$Q$377,6,0)</f>
        <v>39</v>
      </c>
      <c r="T243" s="14">
        <f>VLOOKUP($A243,'[1]2'!$A$3:$Q$377,8,0)</f>
        <v>125</v>
      </c>
      <c r="U243" s="14">
        <f>VLOOKUP($A243,'[1]2'!$A$3:$Q$377,9,0)</f>
        <v>145</v>
      </c>
      <c r="V243" s="14">
        <f>VLOOKUP($A243,'[1]2'!$A$3:$Q$377,5,0)+VLOOKUP($A243,'[1]2'!$A$3:$Q$377,6,0)</f>
        <v>185</v>
      </c>
      <c r="W243" s="14">
        <f>VLOOKUP($A243,'[1]2'!$A$3:$Q$377,8,0)+VLOOKUP($A243,'[1]2'!$A$3:$Q$377,9,0)</f>
        <v>270</v>
      </c>
      <c r="X243" s="14">
        <f>VLOOKUP($A243,'[1]2'!$A$3:$Q$377,5,0)+VLOOKUP($A243,'[1]2'!$A$3:$Q$377,8,0)</f>
        <v>271</v>
      </c>
      <c r="Y243" s="14">
        <f>VLOOKUP($A243,'[1]2'!$A$3:$Q$377,6,0)+VLOOKUP($A243,'[1]2'!$A$3:$Q$377,9,0)</f>
        <v>184</v>
      </c>
      <c r="Z243" s="17">
        <f>VLOOKUP($A243,'[1]2'!$A$3:$Q$377,7,0)</f>
        <v>170</v>
      </c>
      <c r="AA243" s="17">
        <f>VLOOKUP($A243,'[1]2'!$A$3:$Q$377,10,0)</f>
        <v>223</v>
      </c>
      <c r="AB243" s="14">
        <f>VLOOKUP($A243,'[1]2'!$A$3:$Q$377,11,0)</f>
        <v>8</v>
      </c>
      <c r="AC243" s="14">
        <f>VLOOKUP($A243,'[1]2'!$A$3:$Q$377,12,0)</f>
        <v>8</v>
      </c>
      <c r="AD243" s="14">
        <f>VLOOKUP($A243,'[1]2'!$A$3:$Q$377,14,0)</f>
        <v>8</v>
      </c>
      <c r="AE243" s="14">
        <f>VLOOKUP($A243,'[1]2'!$A$3:$Q$377,15,0)</f>
        <v>11</v>
      </c>
      <c r="AF243" s="14">
        <f>VLOOKUP($A243,'[1]2'!$A$3:$Q$377,11,0)+VLOOKUP($A243,'[1]2'!$A$3:$Q$377,12,0)</f>
        <v>16</v>
      </c>
      <c r="AG243" s="14">
        <f>VLOOKUP($A243,'[1]2'!$A$3:$Q$377,14,0)+VLOOKUP($A243,'[1]2'!$A$3:$Q$377,15,0)</f>
        <v>19</v>
      </c>
      <c r="AH243" s="14">
        <f>VLOOKUP($A243,'[1]2'!$A$3:$Q$377,11,0)+VLOOKUP($A243,'[1]2'!$A$3:$Q$377,14,0)</f>
        <v>16</v>
      </c>
      <c r="AI243" s="14">
        <f>VLOOKUP($A243,'[1]2'!$A$3:$Q$377,12,0)+VLOOKUP($A243,'[1]2'!$A$3:$Q$377,15,0)</f>
        <v>19</v>
      </c>
      <c r="AJ243" s="17">
        <f>VLOOKUP($A243,'[1]2'!$A$3:$Q$377,13,0)</f>
        <v>12</v>
      </c>
      <c r="AK243" s="17">
        <f>VLOOKUP($A243,'[1]2'!$A$3:$Q$377,16,0)</f>
        <v>14</v>
      </c>
      <c r="AL243" s="18" t="str">
        <f>VLOOKUP($A243,'[1]4'!$A$3:$Q$377,14,0)</f>
        <v/>
      </c>
    </row>
    <row r="244" spans="1:38" ht="13.2">
      <c r="A244" s="11">
        <v>384</v>
      </c>
      <c r="B244" s="12" t="s">
        <v>292</v>
      </c>
      <c r="C244" s="13" t="s">
        <v>90</v>
      </c>
      <c r="D244" s="14" t="s">
        <v>237</v>
      </c>
      <c r="E244" s="15">
        <f t="shared" si="33"/>
        <v>11947</v>
      </c>
      <c r="F244" s="15">
        <f t="shared" si="34"/>
        <v>9112</v>
      </c>
      <c r="G244" s="15">
        <f t="shared" si="35"/>
        <v>1678</v>
      </c>
      <c r="H244" s="15">
        <f t="shared" si="36"/>
        <v>3574</v>
      </c>
      <c r="I244" s="15">
        <f t="shared" si="37"/>
        <v>682</v>
      </c>
      <c r="J244" s="15">
        <f t="shared" si="38"/>
        <v>6013</v>
      </c>
      <c r="K244" s="15">
        <f t="shared" si="39"/>
        <v>11340</v>
      </c>
      <c r="L244" s="15">
        <f t="shared" si="40"/>
        <v>607</v>
      </c>
      <c r="M244" s="15">
        <f t="shared" si="41"/>
        <v>2360</v>
      </c>
      <c r="N244" s="15">
        <f t="shared" si="41"/>
        <v>9587</v>
      </c>
      <c r="O244" s="15">
        <f t="shared" si="42"/>
        <v>5252</v>
      </c>
      <c r="P244" s="15">
        <f t="shared" si="43"/>
        <v>6695</v>
      </c>
      <c r="Q244" s="14"/>
      <c r="R244" s="14">
        <f>VLOOKUP($A244,'[1]2'!$A$3:$Q$377,5,0)</f>
        <v>1603</v>
      </c>
      <c r="S244" s="14">
        <f>VLOOKUP($A244,'[1]2'!$A$3:$Q$377,6,0)</f>
        <v>638</v>
      </c>
      <c r="T244" s="14">
        <f>VLOOKUP($A244,'[1]2'!$A$3:$Q$377,8,0)</f>
        <v>3415</v>
      </c>
      <c r="U244" s="14">
        <f>VLOOKUP($A244,'[1]2'!$A$3:$Q$377,9,0)</f>
        <v>5684</v>
      </c>
      <c r="V244" s="14">
        <f>VLOOKUP($A244,'[1]2'!$A$3:$Q$377,5,0)+VLOOKUP($A244,'[1]2'!$A$3:$Q$377,6,0)</f>
        <v>2241</v>
      </c>
      <c r="W244" s="14">
        <f>VLOOKUP($A244,'[1]2'!$A$3:$Q$377,8,0)+VLOOKUP($A244,'[1]2'!$A$3:$Q$377,9,0)</f>
        <v>9099</v>
      </c>
      <c r="X244" s="14">
        <f>VLOOKUP($A244,'[1]2'!$A$3:$Q$377,5,0)+VLOOKUP($A244,'[1]2'!$A$3:$Q$377,8,0)</f>
        <v>5018</v>
      </c>
      <c r="Y244" s="14">
        <f>VLOOKUP($A244,'[1]2'!$A$3:$Q$377,6,0)+VLOOKUP($A244,'[1]2'!$A$3:$Q$377,9,0)</f>
        <v>6322</v>
      </c>
      <c r="Z244" s="17">
        <f>VLOOKUP($A244,'[1]2'!$A$3:$Q$377,7,0)</f>
        <v>1960</v>
      </c>
      <c r="AA244" s="17">
        <f>VLOOKUP($A244,'[1]2'!$A$3:$Q$377,10,0)</f>
        <v>6736</v>
      </c>
      <c r="AB244" s="14">
        <f>VLOOKUP($A244,'[1]2'!$A$3:$Q$377,11,0)</f>
        <v>75</v>
      </c>
      <c r="AC244" s="14">
        <f>VLOOKUP($A244,'[1]2'!$A$3:$Q$377,12,0)</f>
        <v>44</v>
      </c>
      <c r="AD244" s="14">
        <f>VLOOKUP($A244,'[1]2'!$A$3:$Q$377,14,0)</f>
        <v>159</v>
      </c>
      <c r="AE244" s="14">
        <f>VLOOKUP($A244,'[1]2'!$A$3:$Q$377,15,0)</f>
        <v>329</v>
      </c>
      <c r="AF244" s="14">
        <f>VLOOKUP($A244,'[1]2'!$A$3:$Q$377,11,0)+VLOOKUP($A244,'[1]2'!$A$3:$Q$377,12,0)</f>
        <v>119</v>
      </c>
      <c r="AG244" s="14">
        <f>VLOOKUP($A244,'[1]2'!$A$3:$Q$377,14,0)+VLOOKUP($A244,'[1]2'!$A$3:$Q$377,15,0)</f>
        <v>488</v>
      </c>
      <c r="AH244" s="14">
        <f>VLOOKUP($A244,'[1]2'!$A$3:$Q$377,11,0)+VLOOKUP($A244,'[1]2'!$A$3:$Q$377,14,0)</f>
        <v>234</v>
      </c>
      <c r="AI244" s="14">
        <f>VLOOKUP($A244,'[1]2'!$A$3:$Q$377,12,0)+VLOOKUP($A244,'[1]2'!$A$3:$Q$377,15,0)</f>
        <v>373</v>
      </c>
      <c r="AJ244" s="17">
        <f>VLOOKUP($A244,'[1]2'!$A$3:$Q$377,13,0)</f>
        <v>96</v>
      </c>
      <c r="AK244" s="17">
        <f>VLOOKUP($A244,'[1]2'!$A$3:$Q$377,16,0)</f>
        <v>320</v>
      </c>
      <c r="AL244" s="18" t="str">
        <f>VLOOKUP($A244,'[1]4'!$A$3:$Q$377,14,0)</f>
        <v/>
      </c>
    </row>
    <row r="245" spans="1:38" ht="13.2">
      <c r="A245" s="11">
        <v>386</v>
      </c>
      <c r="B245" s="12" t="s">
        <v>293</v>
      </c>
      <c r="C245" s="13" t="s">
        <v>92</v>
      </c>
      <c r="D245" s="14" t="s">
        <v>237</v>
      </c>
      <c r="E245" s="15">
        <f t="shared" si="33"/>
        <v>609</v>
      </c>
      <c r="F245" s="15">
        <f t="shared" si="34"/>
        <v>459</v>
      </c>
      <c r="G245" s="15">
        <f t="shared" si="35"/>
        <v>173</v>
      </c>
      <c r="H245" s="15">
        <f t="shared" si="36"/>
        <v>174</v>
      </c>
      <c r="I245" s="15">
        <f t="shared" si="37"/>
        <v>99</v>
      </c>
      <c r="J245" s="15">
        <f t="shared" si="38"/>
        <v>163</v>
      </c>
      <c r="K245" s="15">
        <f t="shared" si="39"/>
        <v>365</v>
      </c>
      <c r="L245" s="15">
        <f t="shared" si="40"/>
        <v>244</v>
      </c>
      <c r="M245" s="15">
        <f t="shared" si="41"/>
        <v>272</v>
      </c>
      <c r="N245" s="15">
        <f t="shared" si="41"/>
        <v>337</v>
      </c>
      <c r="O245" s="15">
        <f t="shared" si="42"/>
        <v>347</v>
      </c>
      <c r="P245" s="15">
        <f t="shared" si="43"/>
        <v>262</v>
      </c>
      <c r="Q245" s="14"/>
      <c r="R245" s="14">
        <f>VLOOKUP($A245,'[1]2'!$A$3:$Q$377,5,0)</f>
        <v>130</v>
      </c>
      <c r="S245" s="14">
        <f>VLOOKUP($A245,'[1]2'!$A$3:$Q$377,6,0)</f>
        <v>29</v>
      </c>
      <c r="T245" s="14">
        <f>VLOOKUP($A245,'[1]2'!$A$3:$Q$377,8,0)</f>
        <v>126</v>
      </c>
      <c r="U245" s="14">
        <f>VLOOKUP($A245,'[1]2'!$A$3:$Q$377,9,0)</f>
        <v>80</v>
      </c>
      <c r="V245" s="14">
        <f>VLOOKUP($A245,'[1]2'!$A$3:$Q$377,5,0)+VLOOKUP($A245,'[1]2'!$A$3:$Q$377,6,0)</f>
        <v>159</v>
      </c>
      <c r="W245" s="14">
        <f>VLOOKUP($A245,'[1]2'!$A$3:$Q$377,8,0)+VLOOKUP($A245,'[1]2'!$A$3:$Q$377,9,0)</f>
        <v>206</v>
      </c>
      <c r="X245" s="14">
        <f>VLOOKUP($A245,'[1]2'!$A$3:$Q$377,5,0)+VLOOKUP($A245,'[1]2'!$A$3:$Q$377,8,0)</f>
        <v>256</v>
      </c>
      <c r="Y245" s="14">
        <f>VLOOKUP($A245,'[1]2'!$A$3:$Q$377,6,0)+VLOOKUP($A245,'[1]2'!$A$3:$Q$377,9,0)</f>
        <v>109</v>
      </c>
      <c r="Z245" s="17">
        <f>VLOOKUP($A245,'[1]2'!$A$3:$Q$377,7,0)</f>
        <v>146</v>
      </c>
      <c r="AA245" s="17">
        <f>VLOOKUP($A245,'[1]2'!$A$3:$Q$377,10,0)</f>
        <v>170</v>
      </c>
      <c r="AB245" s="14">
        <f>VLOOKUP($A245,'[1]2'!$A$3:$Q$377,11,0)</f>
        <v>43</v>
      </c>
      <c r="AC245" s="14">
        <f>VLOOKUP($A245,'[1]2'!$A$3:$Q$377,12,0)</f>
        <v>70</v>
      </c>
      <c r="AD245" s="14">
        <f>VLOOKUP($A245,'[1]2'!$A$3:$Q$377,14,0)</f>
        <v>48</v>
      </c>
      <c r="AE245" s="14">
        <f>VLOOKUP($A245,'[1]2'!$A$3:$Q$377,15,0)</f>
        <v>83</v>
      </c>
      <c r="AF245" s="14">
        <f>VLOOKUP($A245,'[1]2'!$A$3:$Q$377,11,0)+VLOOKUP($A245,'[1]2'!$A$3:$Q$377,12,0)</f>
        <v>113</v>
      </c>
      <c r="AG245" s="14">
        <f>VLOOKUP($A245,'[1]2'!$A$3:$Q$377,14,0)+VLOOKUP($A245,'[1]2'!$A$3:$Q$377,15,0)</f>
        <v>131</v>
      </c>
      <c r="AH245" s="14">
        <f>VLOOKUP($A245,'[1]2'!$A$3:$Q$377,11,0)+VLOOKUP($A245,'[1]2'!$A$3:$Q$377,14,0)</f>
        <v>91</v>
      </c>
      <c r="AI245" s="14">
        <f>VLOOKUP($A245,'[1]2'!$A$3:$Q$377,12,0)+VLOOKUP($A245,'[1]2'!$A$3:$Q$377,15,0)</f>
        <v>153</v>
      </c>
      <c r="AJ245" s="17">
        <f>VLOOKUP($A245,'[1]2'!$A$3:$Q$377,13,0)</f>
        <v>67</v>
      </c>
      <c r="AK245" s="17">
        <f>VLOOKUP($A245,'[1]2'!$A$3:$Q$377,16,0)</f>
        <v>76</v>
      </c>
      <c r="AL245" s="18" t="str">
        <f>VLOOKUP($A245,'[1]4'!$A$3:$Q$377,14,0)</f>
        <v/>
      </c>
    </row>
    <row r="246" spans="1:38" ht="13.2">
      <c r="A246" s="11">
        <v>387</v>
      </c>
      <c r="B246" s="12" t="s">
        <v>294</v>
      </c>
      <c r="C246" s="13" t="s">
        <v>92</v>
      </c>
      <c r="D246" s="14" t="s">
        <v>237</v>
      </c>
      <c r="E246" s="15">
        <f t="shared" si="33"/>
        <v>440</v>
      </c>
      <c r="F246" s="15">
        <f t="shared" si="34"/>
        <v>380</v>
      </c>
      <c r="G246" s="15">
        <f t="shared" si="35"/>
        <v>142</v>
      </c>
      <c r="H246" s="15">
        <f t="shared" si="36"/>
        <v>134</v>
      </c>
      <c r="I246" s="15">
        <f t="shared" si="37"/>
        <v>49</v>
      </c>
      <c r="J246" s="15">
        <f t="shared" si="38"/>
        <v>115</v>
      </c>
      <c r="K246" s="15">
        <f t="shared" si="39"/>
        <v>357</v>
      </c>
      <c r="L246" s="15">
        <f t="shared" si="40"/>
        <v>83</v>
      </c>
      <c r="M246" s="15">
        <f t="shared" si="41"/>
        <v>191</v>
      </c>
      <c r="N246" s="15">
        <f t="shared" si="41"/>
        <v>249</v>
      </c>
      <c r="O246" s="15">
        <f t="shared" si="42"/>
        <v>276</v>
      </c>
      <c r="P246" s="15">
        <f t="shared" si="43"/>
        <v>164</v>
      </c>
      <c r="Q246" s="14"/>
      <c r="R246" s="14">
        <f>VLOOKUP($A246,'[1]2'!$A$3:$Q$377,5,0)</f>
        <v>139</v>
      </c>
      <c r="S246" s="14">
        <f>VLOOKUP($A246,'[1]2'!$A$3:$Q$377,6,0)</f>
        <v>13</v>
      </c>
      <c r="T246" s="14">
        <f>VLOOKUP($A246,'[1]2'!$A$3:$Q$377,8,0)</f>
        <v>130</v>
      </c>
      <c r="U246" s="14">
        <f>VLOOKUP($A246,'[1]2'!$A$3:$Q$377,9,0)</f>
        <v>75</v>
      </c>
      <c r="V246" s="14">
        <f>VLOOKUP($A246,'[1]2'!$A$3:$Q$377,5,0)+VLOOKUP($A246,'[1]2'!$A$3:$Q$377,6,0)</f>
        <v>152</v>
      </c>
      <c r="W246" s="14">
        <f>VLOOKUP($A246,'[1]2'!$A$3:$Q$377,8,0)+VLOOKUP($A246,'[1]2'!$A$3:$Q$377,9,0)</f>
        <v>205</v>
      </c>
      <c r="X246" s="14">
        <f>VLOOKUP($A246,'[1]2'!$A$3:$Q$377,5,0)+VLOOKUP($A246,'[1]2'!$A$3:$Q$377,8,0)</f>
        <v>269</v>
      </c>
      <c r="Y246" s="14">
        <f>VLOOKUP($A246,'[1]2'!$A$3:$Q$377,6,0)+VLOOKUP($A246,'[1]2'!$A$3:$Q$377,9,0)</f>
        <v>88</v>
      </c>
      <c r="Z246" s="17">
        <f>VLOOKUP($A246,'[1]2'!$A$3:$Q$377,7,0)</f>
        <v>147</v>
      </c>
      <c r="AA246" s="17">
        <f>VLOOKUP($A246,'[1]2'!$A$3:$Q$377,10,0)</f>
        <v>174</v>
      </c>
      <c r="AB246" s="14">
        <f>VLOOKUP($A246,'[1]2'!$A$3:$Q$377,11,0)</f>
        <v>3</v>
      </c>
      <c r="AC246" s="14">
        <f>VLOOKUP($A246,'[1]2'!$A$3:$Q$377,12,0)</f>
        <v>36</v>
      </c>
      <c r="AD246" s="14">
        <f>VLOOKUP($A246,'[1]2'!$A$3:$Q$377,14,0)</f>
        <v>4</v>
      </c>
      <c r="AE246" s="14">
        <f>VLOOKUP($A246,'[1]2'!$A$3:$Q$377,15,0)</f>
        <v>40</v>
      </c>
      <c r="AF246" s="14">
        <f>VLOOKUP($A246,'[1]2'!$A$3:$Q$377,11,0)+VLOOKUP($A246,'[1]2'!$A$3:$Q$377,12,0)</f>
        <v>39</v>
      </c>
      <c r="AG246" s="14">
        <f>VLOOKUP($A246,'[1]2'!$A$3:$Q$377,14,0)+VLOOKUP($A246,'[1]2'!$A$3:$Q$377,15,0)</f>
        <v>44</v>
      </c>
      <c r="AH246" s="14">
        <f>VLOOKUP($A246,'[1]2'!$A$3:$Q$377,11,0)+VLOOKUP($A246,'[1]2'!$A$3:$Q$377,14,0)</f>
        <v>7</v>
      </c>
      <c r="AI246" s="14">
        <f>VLOOKUP($A246,'[1]2'!$A$3:$Q$377,12,0)+VLOOKUP($A246,'[1]2'!$A$3:$Q$377,15,0)</f>
        <v>76</v>
      </c>
      <c r="AJ246" s="17">
        <f>VLOOKUP($A246,'[1]2'!$A$3:$Q$377,13,0)</f>
        <v>25</v>
      </c>
      <c r="AK246" s="17">
        <f>VLOOKUP($A246,'[1]2'!$A$3:$Q$377,16,0)</f>
        <v>34</v>
      </c>
      <c r="AL246" s="18" t="str">
        <f>VLOOKUP($A246,'[1]4'!$A$3:$Q$377,14,0)</f>
        <v/>
      </c>
    </row>
    <row r="247" spans="1:38" ht="13.2">
      <c r="A247" s="11">
        <v>389</v>
      </c>
      <c r="B247" s="12" t="s">
        <v>295</v>
      </c>
      <c r="C247" s="13" t="s">
        <v>92</v>
      </c>
      <c r="D247" s="14" t="s">
        <v>237</v>
      </c>
      <c r="E247" s="15">
        <f t="shared" si="33"/>
        <v>447</v>
      </c>
      <c r="F247" s="15">
        <f t="shared" si="34"/>
        <v>393</v>
      </c>
      <c r="G247" s="15">
        <f t="shared" si="35"/>
        <v>208</v>
      </c>
      <c r="H247" s="15">
        <f t="shared" si="36"/>
        <v>110</v>
      </c>
      <c r="I247" s="15">
        <f t="shared" si="37"/>
        <v>32</v>
      </c>
      <c r="J247" s="15">
        <f t="shared" si="38"/>
        <v>97</v>
      </c>
      <c r="K247" s="15">
        <f t="shared" si="39"/>
        <v>427</v>
      </c>
      <c r="L247" s="15">
        <f t="shared" si="40"/>
        <v>20</v>
      </c>
      <c r="M247" s="15">
        <f t="shared" si="41"/>
        <v>240</v>
      </c>
      <c r="N247" s="15">
        <f t="shared" si="41"/>
        <v>207</v>
      </c>
      <c r="O247" s="15">
        <f t="shared" si="42"/>
        <v>318</v>
      </c>
      <c r="P247" s="15">
        <f t="shared" si="43"/>
        <v>129</v>
      </c>
      <c r="Q247" s="14"/>
      <c r="R247" s="14">
        <f>VLOOKUP($A247,'[1]2'!$A$3:$Q$377,5,0)</f>
        <v>202</v>
      </c>
      <c r="S247" s="14">
        <f>VLOOKUP($A247,'[1]2'!$A$3:$Q$377,6,0)</f>
        <v>31</v>
      </c>
      <c r="T247" s="14">
        <f>VLOOKUP($A247,'[1]2'!$A$3:$Q$377,8,0)</f>
        <v>102</v>
      </c>
      <c r="U247" s="14">
        <f>VLOOKUP($A247,'[1]2'!$A$3:$Q$377,9,0)</f>
        <v>92</v>
      </c>
      <c r="V247" s="14">
        <f>VLOOKUP($A247,'[1]2'!$A$3:$Q$377,5,0)+VLOOKUP($A247,'[1]2'!$A$3:$Q$377,6,0)</f>
        <v>233</v>
      </c>
      <c r="W247" s="14">
        <f>VLOOKUP($A247,'[1]2'!$A$3:$Q$377,8,0)+VLOOKUP($A247,'[1]2'!$A$3:$Q$377,9,0)</f>
        <v>194</v>
      </c>
      <c r="X247" s="14">
        <f>VLOOKUP($A247,'[1]2'!$A$3:$Q$377,5,0)+VLOOKUP($A247,'[1]2'!$A$3:$Q$377,8,0)</f>
        <v>304</v>
      </c>
      <c r="Y247" s="14">
        <f>VLOOKUP($A247,'[1]2'!$A$3:$Q$377,6,0)+VLOOKUP($A247,'[1]2'!$A$3:$Q$377,9,0)</f>
        <v>123</v>
      </c>
      <c r="Z247" s="17">
        <f>VLOOKUP($A247,'[1]2'!$A$3:$Q$377,7,0)</f>
        <v>220</v>
      </c>
      <c r="AA247" s="17">
        <f>VLOOKUP($A247,'[1]2'!$A$3:$Q$377,10,0)</f>
        <v>156</v>
      </c>
      <c r="AB247" s="14">
        <f>VLOOKUP($A247,'[1]2'!$A$3:$Q$377,11,0)</f>
        <v>6</v>
      </c>
      <c r="AC247" s="14">
        <f>VLOOKUP($A247,'[1]2'!$A$3:$Q$377,12,0)</f>
        <v>1</v>
      </c>
      <c r="AD247" s="14">
        <f>VLOOKUP($A247,'[1]2'!$A$3:$Q$377,14,0)</f>
        <v>8</v>
      </c>
      <c r="AE247" s="14">
        <f>VLOOKUP($A247,'[1]2'!$A$3:$Q$377,15,0)</f>
        <v>5</v>
      </c>
      <c r="AF247" s="14">
        <f>VLOOKUP($A247,'[1]2'!$A$3:$Q$377,11,0)+VLOOKUP($A247,'[1]2'!$A$3:$Q$377,12,0)</f>
        <v>7</v>
      </c>
      <c r="AG247" s="14">
        <f>VLOOKUP($A247,'[1]2'!$A$3:$Q$377,14,0)+VLOOKUP($A247,'[1]2'!$A$3:$Q$377,15,0)</f>
        <v>13</v>
      </c>
      <c r="AH247" s="14">
        <f>VLOOKUP($A247,'[1]2'!$A$3:$Q$377,11,0)+VLOOKUP($A247,'[1]2'!$A$3:$Q$377,14,0)</f>
        <v>14</v>
      </c>
      <c r="AI247" s="14">
        <f>VLOOKUP($A247,'[1]2'!$A$3:$Q$377,12,0)+VLOOKUP($A247,'[1]2'!$A$3:$Q$377,15,0)</f>
        <v>6</v>
      </c>
      <c r="AJ247" s="17">
        <f>VLOOKUP($A247,'[1]2'!$A$3:$Q$377,13,0)</f>
        <v>7</v>
      </c>
      <c r="AK247" s="17">
        <f>VLOOKUP($A247,'[1]2'!$A$3:$Q$377,16,0)</f>
        <v>10</v>
      </c>
      <c r="AL247" s="18" t="str">
        <f>VLOOKUP($A247,'[1]4'!$A$3:$Q$377,14,0)</f>
        <v/>
      </c>
    </row>
    <row r="248" spans="1:38" ht="13.2">
      <c r="A248" s="11">
        <v>390</v>
      </c>
      <c r="B248" s="12" t="s">
        <v>296</v>
      </c>
      <c r="C248" s="13" t="s">
        <v>92</v>
      </c>
      <c r="D248" s="14" t="s">
        <v>237</v>
      </c>
      <c r="E248" s="15">
        <f t="shared" si="33"/>
        <v>278</v>
      </c>
      <c r="F248" s="15">
        <f t="shared" si="34"/>
        <v>246</v>
      </c>
      <c r="G248" s="15">
        <f t="shared" si="35"/>
        <v>99</v>
      </c>
      <c r="H248" s="15">
        <f t="shared" si="36"/>
        <v>93</v>
      </c>
      <c r="I248" s="15">
        <f t="shared" si="37"/>
        <v>9</v>
      </c>
      <c r="J248" s="15">
        <f t="shared" si="38"/>
        <v>77</v>
      </c>
      <c r="K248" s="15">
        <f t="shared" si="39"/>
        <v>255</v>
      </c>
      <c r="L248" s="15">
        <f t="shared" si="40"/>
        <v>23</v>
      </c>
      <c r="M248" s="15">
        <f t="shared" si="41"/>
        <v>108</v>
      </c>
      <c r="N248" s="15">
        <f t="shared" si="41"/>
        <v>170</v>
      </c>
      <c r="O248" s="15">
        <f t="shared" si="42"/>
        <v>192</v>
      </c>
      <c r="P248" s="15">
        <f t="shared" si="43"/>
        <v>86</v>
      </c>
      <c r="Q248" s="14"/>
      <c r="R248" s="14">
        <f>VLOOKUP($A248,'[1]2'!$A$3:$Q$377,5,0)</f>
        <v>91</v>
      </c>
      <c r="S248" s="14">
        <f>VLOOKUP($A248,'[1]2'!$A$3:$Q$377,6,0)</f>
        <v>9</v>
      </c>
      <c r="T248" s="14">
        <f>VLOOKUP($A248,'[1]2'!$A$3:$Q$377,8,0)</f>
        <v>80</v>
      </c>
      <c r="U248" s="14">
        <f>VLOOKUP($A248,'[1]2'!$A$3:$Q$377,9,0)</f>
        <v>75</v>
      </c>
      <c r="V248" s="14">
        <f>VLOOKUP($A248,'[1]2'!$A$3:$Q$377,5,0)+VLOOKUP($A248,'[1]2'!$A$3:$Q$377,6,0)</f>
        <v>100</v>
      </c>
      <c r="W248" s="14">
        <f>VLOOKUP($A248,'[1]2'!$A$3:$Q$377,8,0)+VLOOKUP($A248,'[1]2'!$A$3:$Q$377,9,0)</f>
        <v>155</v>
      </c>
      <c r="X248" s="14">
        <f>VLOOKUP($A248,'[1]2'!$A$3:$Q$377,5,0)+VLOOKUP($A248,'[1]2'!$A$3:$Q$377,8,0)</f>
        <v>171</v>
      </c>
      <c r="Y248" s="14">
        <f>VLOOKUP($A248,'[1]2'!$A$3:$Q$377,6,0)+VLOOKUP($A248,'[1]2'!$A$3:$Q$377,9,0)</f>
        <v>84</v>
      </c>
      <c r="Z248" s="17">
        <f>VLOOKUP($A248,'[1]2'!$A$3:$Q$377,7,0)</f>
        <v>98</v>
      </c>
      <c r="AA248" s="17">
        <f>VLOOKUP($A248,'[1]2'!$A$3:$Q$377,10,0)</f>
        <v>126</v>
      </c>
      <c r="AB248" s="14">
        <f>VLOOKUP($A248,'[1]2'!$A$3:$Q$377,11,0)</f>
        <v>8</v>
      </c>
      <c r="AC248" s="14">
        <f>VLOOKUP($A248,'[1]2'!$A$3:$Q$377,12,0)</f>
        <v>0</v>
      </c>
      <c r="AD248" s="14">
        <f>VLOOKUP($A248,'[1]2'!$A$3:$Q$377,14,0)</f>
        <v>13</v>
      </c>
      <c r="AE248" s="14">
        <f>VLOOKUP($A248,'[1]2'!$A$3:$Q$377,15,0)</f>
        <v>2</v>
      </c>
      <c r="AF248" s="14">
        <f>VLOOKUP($A248,'[1]2'!$A$3:$Q$377,11,0)+VLOOKUP($A248,'[1]2'!$A$3:$Q$377,12,0)</f>
        <v>8</v>
      </c>
      <c r="AG248" s="14">
        <f>VLOOKUP($A248,'[1]2'!$A$3:$Q$377,14,0)+VLOOKUP($A248,'[1]2'!$A$3:$Q$377,15,0)</f>
        <v>15</v>
      </c>
      <c r="AH248" s="14">
        <f>VLOOKUP($A248,'[1]2'!$A$3:$Q$377,11,0)+VLOOKUP($A248,'[1]2'!$A$3:$Q$377,14,0)</f>
        <v>21</v>
      </c>
      <c r="AI248" s="14">
        <f>VLOOKUP($A248,'[1]2'!$A$3:$Q$377,12,0)+VLOOKUP($A248,'[1]2'!$A$3:$Q$377,15,0)</f>
        <v>2</v>
      </c>
      <c r="AJ248" s="17">
        <f>VLOOKUP($A248,'[1]2'!$A$3:$Q$377,13,0)</f>
        <v>8</v>
      </c>
      <c r="AK248" s="17">
        <f>VLOOKUP($A248,'[1]2'!$A$3:$Q$377,16,0)</f>
        <v>14</v>
      </c>
      <c r="AL248" s="18" t="str">
        <f>VLOOKUP($A248,'[1]4'!$A$3:$Q$377,14,0)</f>
        <v/>
      </c>
    </row>
    <row r="249" spans="1:38" ht="13.2">
      <c r="A249" s="11">
        <v>391</v>
      </c>
      <c r="B249" s="12" t="s">
        <v>297</v>
      </c>
      <c r="C249" s="13" t="s">
        <v>92</v>
      </c>
      <c r="D249" s="14" t="s">
        <v>237</v>
      </c>
      <c r="E249" s="15">
        <f t="shared" si="33"/>
        <v>343</v>
      </c>
      <c r="F249" s="15">
        <f t="shared" si="34"/>
        <v>304</v>
      </c>
      <c r="G249" s="15">
        <f t="shared" si="35"/>
        <v>115</v>
      </c>
      <c r="H249" s="15">
        <f t="shared" si="36"/>
        <v>131</v>
      </c>
      <c r="I249" s="15">
        <f t="shared" si="37"/>
        <v>16</v>
      </c>
      <c r="J249" s="15">
        <f t="shared" si="38"/>
        <v>81</v>
      </c>
      <c r="K249" s="15">
        <f t="shared" si="39"/>
        <v>320</v>
      </c>
      <c r="L249" s="15">
        <f t="shared" si="40"/>
        <v>23</v>
      </c>
      <c r="M249" s="15">
        <f t="shared" si="41"/>
        <v>131</v>
      </c>
      <c r="N249" s="15">
        <f t="shared" si="41"/>
        <v>212</v>
      </c>
      <c r="O249" s="15">
        <f t="shared" si="42"/>
        <v>246</v>
      </c>
      <c r="P249" s="15">
        <f t="shared" si="43"/>
        <v>97</v>
      </c>
      <c r="Q249" s="14"/>
      <c r="R249" s="14">
        <f>VLOOKUP($A249,'[1]2'!$A$3:$Q$377,5,0)</f>
        <v>110</v>
      </c>
      <c r="S249" s="14">
        <f>VLOOKUP($A249,'[1]2'!$A$3:$Q$377,6,0)</f>
        <v>10</v>
      </c>
      <c r="T249" s="14">
        <f>VLOOKUP($A249,'[1]2'!$A$3:$Q$377,8,0)</f>
        <v>121</v>
      </c>
      <c r="U249" s="14">
        <f>VLOOKUP($A249,'[1]2'!$A$3:$Q$377,9,0)</f>
        <v>79</v>
      </c>
      <c r="V249" s="14">
        <f>VLOOKUP($A249,'[1]2'!$A$3:$Q$377,5,0)+VLOOKUP($A249,'[1]2'!$A$3:$Q$377,6,0)</f>
        <v>120</v>
      </c>
      <c r="W249" s="14">
        <f>VLOOKUP($A249,'[1]2'!$A$3:$Q$377,8,0)+VLOOKUP($A249,'[1]2'!$A$3:$Q$377,9,0)</f>
        <v>200</v>
      </c>
      <c r="X249" s="14">
        <f>VLOOKUP($A249,'[1]2'!$A$3:$Q$377,5,0)+VLOOKUP($A249,'[1]2'!$A$3:$Q$377,8,0)</f>
        <v>231</v>
      </c>
      <c r="Y249" s="14">
        <f>VLOOKUP($A249,'[1]2'!$A$3:$Q$377,6,0)+VLOOKUP($A249,'[1]2'!$A$3:$Q$377,9,0)</f>
        <v>89</v>
      </c>
      <c r="Z249" s="17">
        <f>VLOOKUP($A249,'[1]2'!$A$3:$Q$377,7,0)</f>
        <v>116</v>
      </c>
      <c r="AA249" s="17">
        <f>VLOOKUP($A249,'[1]2'!$A$3:$Q$377,10,0)</f>
        <v>170</v>
      </c>
      <c r="AB249" s="14">
        <f>VLOOKUP($A249,'[1]2'!$A$3:$Q$377,11,0)</f>
        <v>5</v>
      </c>
      <c r="AC249" s="14">
        <f>VLOOKUP($A249,'[1]2'!$A$3:$Q$377,12,0)</f>
        <v>6</v>
      </c>
      <c r="AD249" s="14">
        <f>VLOOKUP($A249,'[1]2'!$A$3:$Q$377,14,0)</f>
        <v>10</v>
      </c>
      <c r="AE249" s="14">
        <f>VLOOKUP($A249,'[1]2'!$A$3:$Q$377,15,0)</f>
        <v>2</v>
      </c>
      <c r="AF249" s="14">
        <f>VLOOKUP($A249,'[1]2'!$A$3:$Q$377,11,0)+VLOOKUP($A249,'[1]2'!$A$3:$Q$377,12,0)</f>
        <v>11</v>
      </c>
      <c r="AG249" s="14">
        <f>VLOOKUP($A249,'[1]2'!$A$3:$Q$377,14,0)+VLOOKUP($A249,'[1]2'!$A$3:$Q$377,15,0)</f>
        <v>12</v>
      </c>
      <c r="AH249" s="14">
        <f>VLOOKUP($A249,'[1]2'!$A$3:$Q$377,11,0)+VLOOKUP($A249,'[1]2'!$A$3:$Q$377,14,0)</f>
        <v>15</v>
      </c>
      <c r="AI249" s="14">
        <f>VLOOKUP($A249,'[1]2'!$A$3:$Q$377,12,0)+VLOOKUP($A249,'[1]2'!$A$3:$Q$377,15,0)</f>
        <v>8</v>
      </c>
      <c r="AJ249" s="17">
        <f>VLOOKUP($A249,'[1]2'!$A$3:$Q$377,13,0)</f>
        <v>8</v>
      </c>
      <c r="AK249" s="17">
        <f>VLOOKUP($A249,'[1]2'!$A$3:$Q$377,16,0)</f>
        <v>10</v>
      </c>
      <c r="AL249" s="18" t="str">
        <f>VLOOKUP($A249,'[1]4'!$A$3:$Q$377,14,0)</f>
        <v/>
      </c>
    </row>
    <row r="250" spans="1:38" ht="13.2">
      <c r="A250" s="11">
        <v>392</v>
      </c>
      <c r="B250" s="12" t="s">
        <v>298</v>
      </c>
      <c r="C250" s="13" t="s">
        <v>90</v>
      </c>
      <c r="D250" s="14" t="s">
        <v>237</v>
      </c>
      <c r="E250" s="15">
        <f t="shared" si="33"/>
        <v>30024</v>
      </c>
      <c r="F250" s="15">
        <f t="shared" si="34"/>
        <v>21371</v>
      </c>
      <c r="G250" s="15">
        <f t="shared" si="35"/>
        <v>3373</v>
      </c>
      <c r="H250" s="15">
        <f t="shared" si="36"/>
        <v>8905</v>
      </c>
      <c r="I250" s="15">
        <f t="shared" si="37"/>
        <v>1592</v>
      </c>
      <c r="J250" s="15">
        <f t="shared" si="38"/>
        <v>16154</v>
      </c>
      <c r="K250" s="15">
        <f t="shared" si="39"/>
        <v>25343</v>
      </c>
      <c r="L250" s="15">
        <f t="shared" si="40"/>
        <v>4681</v>
      </c>
      <c r="M250" s="15">
        <f t="shared" si="41"/>
        <v>4965</v>
      </c>
      <c r="N250" s="15">
        <f t="shared" si="41"/>
        <v>25059</v>
      </c>
      <c r="O250" s="15">
        <f t="shared" si="42"/>
        <v>12278</v>
      </c>
      <c r="P250" s="15">
        <f t="shared" si="43"/>
        <v>17746</v>
      </c>
      <c r="Q250" s="14"/>
      <c r="R250" s="14">
        <f>VLOOKUP($A250,'[1]2'!$A$3:$Q$377,5,0)</f>
        <v>3092</v>
      </c>
      <c r="S250" s="14">
        <f>VLOOKUP($A250,'[1]2'!$A$3:$Q$377,6,0)</f>
        <v>1086</v>
      </c>
      <c r="T250" s="14">
        <f>VLOOKUP($A250,'[1]2'!$A$3:$Q$377,8,0)</f>
        <v>8161</v>
      </c>
      <c r="U250" s="14">
        <f>VLOOKUP($A250,'[1]2'!$A$3:$Q$377,9,0)</f>
        <v>13004</v>
      </c>
      <c r="V250" s="14">
        <f>VLOOKUP($A250,'[1]2'!$A$3:$Q$377,5,0)+VLOOKUP($A250,'[1]2'!$A$3:$Q$377,6,0)</f>
        <v>4178</v>
      </c>
      <c r="W250" s="14">
        <f>VLOOKUP($A250,'[1]2'!$A$3:$Q$377,8,0)+VLOOKUP($A250,'[1]2'!$A$3:$Q$377,9,0)</f>
        <v>21165</v>
      </c>
      <c r="X250" s="14">
        <f>VLOOKUP($A250,'[1]2'!$A$3:$Q$377,5,0)+VLOOKUP($A250,'[1]2'!$A$3:$Q$377,8,0)</f>
        <v>11253</v>
      </c>
      <c r="Y250" s="14">
        <f>VLOOKUP($A250,'[1]2'!$A$3:$Q$377,6,0)+VLOOKUP($A250,'[1]2'!$A$3:$Q$377,9,0)</f>
        <v>14090</v>
      </c>
      <c r="Z250" s="17">
        <f>VLOOKUP($A250,'[1]2'!$A$3:$Q$377,7,0)</f>
        <v>3700</v>
      </c>
      <c r="AA250" s="17">
        <f>VLOOKUP($A250,'[1]2'!$A$3:$Q$377,10,0)</f>
        <v>15526</v>
      </c>
      <c r="AB250" s="14">
        <f>VLOOKUP($A250,'[1]2'!$A$3:$Q$377,11,0)</f>
        <v>281</v>
      </c>
      <c r="AC250" s="14">
        <f>VLOOKUP($A250,'[1]2'!$A$3:$Q$377,12,0)</f>
        <v>506</v>
      </c>
      <c r="AD250" s="14">
        <f>VLOOKUP($A250,'[1]2'!$A$3:$Q$377,14,0)</f>
        <v>744</v>
      </c>
      <c r="AE250" s="14">
        <f>VLOOKUP($A250,'[1]2'!$A$3:$Q$377,15,0)</f>
        <v>3150</v>
      </c>
      <c r="AF250" s="14">
        <f>VLOOKUP($A250,'[1]2'!$A$3:$Q$377,11,0)+VLOOKUP($A250,'[1]2'!$A$3:$Q$377,12,0)</f>
        <v>787</v>
      </c>
      <c r="AG250" s="14">
        <f>VLOOKUP($A250,'[1]2'!$A$3:$Q$377,14,0)+VLOOKUP($A250,'[1]2'!$A$3:$Q$377,15,0)</f>
        <v>3894</v>
      </c>
      <c r="AH250" s="14">
        <f>VLOOKUP($A250,'[1]2'!$A$3:$Q$377,11,0)+VLOOKUP($A250,'[1]2'!$A$3:$Q$377,14,0)</f>
        <v>1025</v>
      </c>
      <c r="AI250" s="14">
        <f>VLOOKUP($A250,'[1]2'!$A$3:$Q$377,12,0)+VLOOKUP($A250,'[1]2'!$A$3:$Q$377,15,0)</f>
        <v>3656</v>
      </c>
      <c r="AJ250" s="17">
        <f>VLOOKUP($A250,'[1]2'!$A$3:$Q$377,13,0)</f>
        <v>388</v>
      </c>
      <c r="AK250" s="17">
        <f>VLOOKUP($A250,'[1]2'!$A$3:$Q$377,16,0)</f>
        <v>1757</v>
      </c>
      <c r="AL250" s="18" t="str">
        <f>VLOOKUP($A250,'[1]4'!$A$3:$Q$377,14,0)</f>
        <v/>
      </c>
    </row>
    <row r="251" spans="1:38" ht="13.2">
      <c r="A251" s="11">
        <v>393</v>
      </c>
      <c r="B251" s="12" t="s">
        <v>299</v>
      </c>
      <c r="C251" s="13" t="s">
        <v>92</v>
      </c>
      <c r="D251" s="14" t="s">
        <v>237</v>
      </c>
      <c r="E251" s="15">
        <f t="shared" si="33"/>
        <v>434</v>
      </c>
      <c r="F251" s="15">
        <f t="shared" si="34"/>
        <v>380</v>
      </c>
      <c r="G251" s="15">
        <f t="shared" si="35"/>
        <v>141</v>
      </c>
      <c r="H251" s="15">
        <f t="shared" si="36"/>
        <v>159</v>
      </c>
      <c r="I251" s="15">
        <f t="shared" si="37"/>
        <v>22</v>
      </c>
      <c r="J251" s="15">
        <f t="shared" si="38"/>
        <v>112</v>
      </c>
      <c r="K251" s="15">
        <f t="shared" si="39"/>
        <v>422</v>
      </c>
      <c r="L251" s="15">
        <f t="shared" si="40"/>
        <v>12</v>
      </c>
      <c r="M251" s="15">
        <f t="shared" si="41"/>
        <v>163</v>
      </c>
      <c r="N251" s="15">
        <f t="shared" si="41"/>
        <v>271</v>
      </c>
      <c r="O251" s="15">
        <f t="shared" si="42"/>
        <v>300</v>
      </c>
      <c r="P251" s="15">
        <f t="shared" si="43"/>
        <v>134</v>
      </c>
      <c r="Q251" s="14"/>
      <c r="R251" s="14">
        <f>VLOOKUP($A251,'[1]2'!$A$3:$Q$377,5,0)</f>
        <v>137</v>
      </c>
      <c r="S251" s="14">
        <f>VLOOKUP($A251,'[1]2'!$A$3:$Q$377,6,0)</f>
        <v>22</v>
      </c>
      <c r="T251" s="14">
        <f>VLOOKUP($A251,'[1]2'!$A$3:$Q$377,8,0)</f>
        <v>156</v>
      </c>
      <c r="U251" s="14">
        <f>VLOOKUP($A251,'[1]2'!$A$3:$Q$377,9,0)</f>
        <v>107</v>
      </c>
      <c r="V251" s="14">
        <f>VLOOKUP($A251,'[1]2'!$A$3:$Q$377,5,0)+VLOOKUP($A251,'[1]2'!$A$3:$Q$377,6,0)</f>
        <v>159</v>
      </c>
      <c r="W251" s="14">
        <f>VLOOKUP($A251,'[1]2'!$A$3:$Q$377,8,0)+VLOOKUP($A251,'[1]2'!$A$3:$Q$377,9,0)</f>
        <v>263</v>
      </c>
      <c r="X251" s="14">
        <f>VLOOKUP($A251,'[1]2'!$A$3:$Q$377,5,0)+VLOOKUP($A251,'[1]2'!$A$3:$Q$377,8,0)</f>
        <v>293</v>
      </c>
      <c r="Y251" s="14">
        <f>VLOOKUP($A251,'[1]2'!$A$3:$Q$377,6,0)+VLOOKUP($A251,'[1]2'!$A$3:$Q$377,9,0)</f>
        <v>129</v>
      </c>
      <c r="Z251" s="17">
        <f>VLOOKUP($A251,'[1]2'!$A$3:$Q$377,7,0)</f>
        <v>151</v>
      </c>
      <c r="AA251" s="17">
        <f>VLOOKUP($A251,'[1]2'!$A$3:$Q$377,10,0)</f>
        <v>222</v>
      </c>
      <c r="AB251" s="14">
        <f>VLOOKUP($A251,'[1]2'!$A$3:$Q$377,11,0)</f>
        <v>4</v>
      </c>
      <c r="AC251" s="14">
        <f>VLOOKUP($A251,'[1]2'!$A$3:$Q$377,12,0)</f>
        <v>0</v>
      </c>
      <c r="AD251" s="14">
        <f>VLOOKUP($A251,'[1]2'!$A$3:$Q$377,14,0)</f>
        <v>3</v>
      </c>
      <c r="AE251" s="14">
        <f>VLOOKUP($A251,'[1]2'!$A$3:$Q$377,15,0)</f>
        <v>5</v>
      </c>
      <c r="AF251" s="14">
        <f>VLOOKUP($A251,'[1]2'!$A$3:$Q$377,11,0)+VLOOKUP($A251,'[1]2'!$A$3:$Q$377,12,0)</f>
        <v>4</v>
      </c>
      <c r="AG251" s="14">
        <f>VLOOKUP($A251,'[1]2'!$A$3:$Q$377,14,0)+VLOOKUP($A251,'[1]2'!$A$3:$Q$377,15,0)</f>
        <v>8</v>
      </c>
      <c r="AH251" s="14">
        <f>VLOOKUP($A251,'[1]2'!$A$3:$Q$377,11,0)+VLOOKUP($A251,'[1]2'!$A$3:$Q$377,14,0)</f>
        <v>7</v>
      </c>
      <c r="AI251" s="14">
        <f>VLOOKUP($A251,'[1]2'!$A$3:$Q$377,12,0)+VLOOKUP($A251,'[1]2'!$A$3:$Q$377,15,0)</f>
        <v>5</v>
      </c>
      <c r="AJ251" s="17">
        <f>VLOOKUP($A251,'[1]2'!$A$3:$Q$377,13,0)</f>
        <v>4</v>
      </c>
      <c r="AK251" s="17">
        <f>VLOOKUP($A251,'[1]2'!$A$3:$Q$377,16,0)</f>
        <v>3</v>
      </c>
      <c r="AL251" s="18" t="str">
        <f>VLOOKUP($A251,'[1]4'!$A$3:$Q$377,14,0)</f>
        <v/>
      </c>
    </row>
    <row r="252" spans="1:38" ht="13.2">
      <c r="A252" s="11">
        <v>394</v>
      </c>
      <c r="B252" s="12" t="s">
        <v>300</v>
      </c>
      <c r="C252" s="13" t="s">
        <v>92</v>
      </c>
      <c r="D252" s="14" t="s">
        <v>237</v>
      </c>
      <c r="E252" s="15">
        <f t="shared" si="33"/>
        <v>681</v>
      </c>
      <c r="F252" s="15">
        <f t="shared" si="34"/>
        <v>395</v>
      </c>
      <c r="G252" s="15">
        <f t="shared" si="35"/>
        <v>169</v>
      </c>
      <c r="H252" s="15">
        <f t="shared" si="36"/>
        <v>137</v>
      </c>
      <c r="I252" s="15">
        <f t="shared" si="37"/>
        <v>133</v>
      </c>
      <c r="J252" s="15">
        <f t="shared" si="38"/>
        <v>242</v>
      </c>
      <c r="K252" s="15">
        <f t="shared" si="39"/>
        <v>535</v>
      </c>
      <c r="L252" s="15">
        <f t="shared" si="40"/>
        <v>146</v>
      </c>
      <c r="M252" s="15">
        <f t="shared" si="41"/>
        <v>302</v>
      </c>
      <c r="N252" s="15">
        <f t="shared" si="41"/>
        <v>379</v>
      </c>
      <c r="O252" s="15">
        <f t="shared" si="42"/>
        <v>306</v>
      </c>
      <c r="P252" s="15">
        <f t="shared" si="43"/>
        <v>375</v>
      </c>
      <c r="Q252" s="14"/>
      <c r="R252" s="14">
        <f>VLOOKUP($A252,'[1]2'!$A$3:$Q$377,5,0)</f>
        <v>161</v>
      </c>
      <c r="S252" s="14">
        <f>VLOOKUP($A252,'[1]2'!$A$3:$Q$377,6,0)</f>
        <v>75</v>
      </c>
      <c r="T252" s="14">
        <f>VLOOKUP($A252,'[1]2'!$A$3:$Q$377,8,0)</f>
        <v>128</v>
      </c>
      <c r="U252" s="14">
        <f>VLOOKUP($A252,'[1]2'!$A$3:$Q$377,9,0)</f>
        <v>171</v>
      </c>
      <c r="V252" s="14">
        <f>VLOOKUP($A252,'[1]2'!$A$3:$Q$377,5,0)+VLOOKUP($A252,'[1]2'!$A$3:$Q$377,6,0)</f>
        <v>236</v>
      </c>
      <c r="W252" s="14">
        <f>VLOOKUP($A252,'[1]2'!$A$3:$Q$377,8,0)+VLOOKUP($A252,'[1]2'!$A$3:$Q$377,9,0)</f>
        <v>299</v>
      </c>
      <c r="X252" s="14">
        <f>VLOOKUP($A252,'[1]2'!$A$3:$Q$377,5,0)+VLOOKUP($A252,'[1]2'!$A$3:$Q$377,8,0)</f>
        <v>289</v>
      </c>
      <c r="Y252" s="14">
        <f>VLOOKUP($A252,'[1]2'!$A$3:$Q$377,6,0)+VLOOKUP($A252,'[1]2'!$A$3:$Q$377,9,0)</f>
        <v>246</v>
      </c>
      <c r="Z252" s="17">
        <f>VLOOKUP($A252,'[1]2'!$A$3:$Q$377,7,0)</f>
        <v>181</v>
      </c>
      <c r="AA252" s="17">
        <f>VLOOKUP($A252,'[1]2'!$A$3:$Q$377,10,0)</f>
        <v>189</v>
      </c>
      <c r="AB252" s="14">
        <f>VLOOKUP($A252,'[1]2'!$A$3:$Q$377,11,0)</f>
        <v>8</v>
      </c>
      <c r="AC252" s="14">
        <f>VLOOKUP($A252,'[1]2'!$A$3:$Q$377,12,0)</f>
        <v>58</v>
      </c>
      <c r="AD252" s="14">
        <f>VLOOKUP($A252,'[1]2'!$A$3:$Q$377,14,0)</f>
        <v>9</v>
      </c>
      <c r="AE252" s="14">
        <f>VLOOKUP($A252,'[1]2'!$A$3:$Q$377,15,0)</f>
        <v>71</v>
      </c>
      <c r="AF252" s="14">
        <f>VLOOKUP($A252,'[1]2'!$A$3:$Q$377,11,0)+VLOOKUP($A252,'[1]2'!$A$3:$Q$377,12,0)</f>
        <v>66</v>
      </c>
      <c r="AG252" s="14">
        <f>VLOOKUP($A252,'[1]2'!$A$3:$Q$377,14,0)+VLOOKUP($A252,'[1]2'!$A$3:$Q$377,15,0)</f>
        <v>80</v>
      </c>
      <c r="AH252" s="14">
        <f>VLOOKUP($A252,'[1]2'!$A$3:$Q$377,11,0)+VLOOKUP($A252,'[1]2'!$A$3:$Q$377,14,0)</f>
        <v>17</v>
      </c>
      <c r="AI252" s="14">
        <f>VLOOKUP($A252,'[1]2'!$A$3:$Q$377,12,0)+VLOOKUP($A252,'[1]2'!$A$3:$Q$377,15,0)</f>
        <v>129</v>
      </c>
      <c r="AJ252" s="17">
        <f>VLOOKUP($A252,'[1]2'!$A$3:$Q$377,13,0)</f>
        <v>10</v>
      </c>
      <c r="AK252" s="17">
        <f>VLOOKUP($A252,'[1]2'!$A$3:$Q$377,16,0)</f>
        <v>15</v>
      </c>
      <c r="AL252" s="18" t="str">
        <f>VLOOKUP($A252,'[1]4'!$A$3:$Q$377,14,0)</f>
        <v/>
      </c>
    </row>
    <row r="253" spans="1:38" ht="13.2">
      <c r="A253" s="11">
        <v>395</v>
      </c>
      <c r="B253" s="12" t="s">
        <v>301</v>
      </c>
      <c r="C253" s="13" t="s">
        <v>92</v>
      </c>
      <c r="D253" s="14" t="s">
        <v>237</v>
      </c>
      <c r="E253" s="15">
        <f t="shared" si="33"/>
        <v>325.32767999999999</v>
      </c>
      <c r="F253" s="15">
        <f t="shared" si="34"/>
        <v>243.59867000000003</v>
      </c>
      <c r="G253" s="15">
        <f t="shared" si="35"/>
        <v>92.2423</v>
      </c>
      <c r="H253" s="15">
        <f t="shared" si="36"/>
        <v>93.23415</v>
      </c>
      <c r="I253" s="15">
        <f t="shared" si="37"/>
        <v>36.698549999999997</v>
      </c>
      <c r="J253" s="15">
        <f t="shared" si="38"/>
        <v>103.15268</v>
      </c>
      <c r="K253" s="15">
        <f t="shared" si="39"/>
        <v>281.68615999999997</v>
      </c>
      <c r="L253" s="15">
        <f t="shared" si="40"/>
        <v>43.64152</v>
      </c>
      <c r="M253" s="15">
        <f t="shared" si="41"/>
        <v>128.94085000000001</v>
      </c>
      <c r="N253" s="15">
        <f t="shared" si="41"/>
        <v>196.38683</v>
      </c>
      <c r="O253" s="15">
        <f t="shared" si="42"/>
        <v>185.47645</v>
      </c>
      <c r="P253" s="15">
        <f t="shared" si="43"/>
        <v>139.85122999999999</v>
      </c>
      <c r="Q253" s="14"/>
      <c r="R253" s="14">
        <f>VLOOKUP($A253,'[1]2'!$A$3:$Q$377,5,0)</f>
        <v>92.2423</v>
      </c>
      <c r="S253" s="14">
        <f>VLOOKUP($A253,'[1]2'!$A$3:$Q$377,6,0)</f>
        <v>13.88594</v>
      </c>
      <c r="T253" s="14">
        <f>VLOOKUP($A253,'[1]2'!$A$3:$Q$377,8,0)</f>
        <v>93.23415</v>
      </c>
      <c r="U253" s="14">
        <f>VLOOKUP($A253,'[1]2'!$A$3:$Q$377,9,0)</f>
        <v>82.323769999999996</v>
      </c>
      <c r="V253" s="14">
        <f>VLOOKUP($A253,'[1]2'!$A$3:$Q$377,5,0)+VLOOKUP($A253,'[1]2'!$A$3:$Q$377,6,0)</f>
        <v>106.12824000000001</v>
      </c>
      <c r="W253" s="14">
        <f>VLOOKUP($A253,'[1]2'!$A$3:$Q$377,8,0)+VLOOKUP($A253,'[1]2'!$A$3:$Q$377,9,0)</f>
        <v>175.55792</v>
      </c>
      <c r="X253" s="14">
        <f>VLOOKUP($A253,'[1]2'!$A$3:$Q$377,5,0)+VLOOKUP($A253,'[1]2'!$A$3:$Q$377,8,0)</f>
        <v>185.47645</v>
      </c>
      <c r="Y253" s="14">
        <f>VLOOKUP($A253,'[1]2'!$A$3:$Q$377,6,0)+VLOOKUP($A253,'[1]2'!$A$3:$Q$377,9,0)</f>
        <v>96.209710000000001</v>
      </c>
      <c r="Z253" s="17">
        <f>VLOOKUP($A253,'[1]2'!$A$3:$Q$377,7,0)</f>
        <v>103.40515000000001</v>
      </c>
      <c r="AA253" s="17">
        <f>VLOOKUP($A253,'[1]2'!$A$3:$Q$377,10,0)</f>
        <v>140.19352000000001</v>
      </c>
      <c r="AB253" s="14">
        <f>VLOOKUP($A253,'[1]2'!$A$3:$Q$377,11,0)</f>
        <v>0</v>
      </c>
      <c r="AC253" s="14">
        <f>VLOOKUP($A253,'[1]2'!$A$3:$Q$377,12,0)</f>
        <v>22.812609999999999</v>
      </c>
      <c r="AD253" s="14">
        <f>VLOOKUP($A253,'[1]2'!$A$3:$Q$377,14,0)</f>
        <v>0</v>
      </c>
      <c r="AE253" s="14">
        <f>VLOOKUP($A253,'[1]2'!$A$3:$Q$377,15,0)</f>
        <v>20.82891</v>
      </c>
      <c r="AF253" s="14">
        <f>VLOOKUP($A253,'[1]2'!$A$3:$Q$377,11,0)+VLOOKUP($A253,'[1]2'!$A$3:$Q$377,12,0)</f>
        <v>22.812609999999999</v>
      </c>
      <c r="AG253" s="14">
        <f>VLOOKUP($A253,'[1]2'!$A$3:$Q$377,14,0)+VLOOKUP($A253,'[1]2'!$A$3:$Q$377,15,0)</f>
        <v>20.82891</v>
      </c>
      <c r="AH253" s="14">
        <f>VLOOKUP($A253,'[1]2'!$A$3:$Q$377,11,0)+VLOOKUP($A253,'[1]2'!$A$3:$Q$377,14,0)</f>
        <v>0</v>
      </c>
      <c r="AI253" s="14">
        <f>VLOOKUP($A253,'[1]2'!$A$3:$Q$377,12,0)+VLOOKUP($A253,'[1]2'!$A$3:$Q$377,15,0)</f>
        <v>43.64152</v>
      </c>
      <c r="AJ253" s="17">
        <f>VLOOKUP($A253,'[1]2'!$A$3:$Q$377,13,0)</f>
        <v>0</v>
      </c>
      <c r="AK253" s="17">
        <f>VLOOKUP($A253,'[1]2'!$A$3:$Q$377,16,0)</f>
        <v>0</v>
      </c>
      <c r="AL253" s="18" t="str">
        <f>VLOOKUP($A253,'[1]4'!$A$3:$Q$377,14,0)</f>
        <v>Non-responder</v>
      </c>
    </row>
    <row r="254" spans="1:38" ht="13.2">
      <c r="A254" s="11">
        <v>396</v>
      </c>
      <c r="B254" s="12" t="s">
        <v>302</v>
      </c>
      <c r="C254" s="13" t="s">
        <v>92</v>
      </c>
      <c r="D254" s="14" t="s">
        <v>237</v>
      </c>
      <c r="E254" s="15">
        <f t="shared" si="33"/>
        <v>283</v>
      </c>
      <c r="F254" s="15">
        <f t="shared" si="34"/>
        <v>225</v>
      </c>
      <c r="G254" s="15">
        <f t="shared" si="35"/>
        <v>89</v>
      </c>
      <c r="H254" s="15">
        <f t="shared" si="36"/>
        <v>92</v>
      </c>
      <c r="I254" s="15">
        <f t="shared" si="37"/>
        <v>32</v>
      </c>
      <c r="J254" s="15">
        <f t="shared" si="38"/>
        <v>70</v>
      </c>
      <c r="K254" s="15">
        <f t="shared" si="39"/>
        <v>239</v>
      </c>
      <c r="L254" s="15">
        <f t="shared" si="40"/>
        <v>44</v>
      </c>
      <c r="M254" s="15">
        <f t="shared" si="41"/>
        <v>121</v>
      </c>
      <c r="N254" s="15">
        <f t="shared" si="41"/>
        <v>162</v>
      </c>
      <c r="O254" s="15">
        <f t="shared" si="42"/>
        <v>181</v>
      </c>
      <c r="P254" s="15">
        <f t="shared" si="43"/>
        <v>102</v>
      </c>
      <c r="Q254" s="14"/>
      <c r="R254" s="14">
        <f>VLOOKUP($A254,'[1]2'!$A$3:$Q$377,5,0)</f>
        <v>84</v>
      </c>
      <c r="S254" s="14">
        <f>VLOOKUP($A254,'[1]2'!$A$3:$Q$377,6,0)</f>
        <v>19</v>
      </c>
      <c r="T254" s="14">
        <f>VLOOKUP($A254,'[1]2'!$A$3:$Q$377,8,0)</f>
        <v>87</v>
      </c>
      <c r="U254" s="14">
        <f>VLOOKUP($A254,'[1]2'!$A$3:$Q$377,9,0)</f>
        <v>49</v>
      </c>
      <c r="V254" s="14">
        <f>VLOOKUP($A254,'[1]2'!$A$3:$Q$377,5,0)+VLOOKUP($A254,'[1]2'!$A$3:$Q$377,6,0)</f>
        <v>103</v>
      </c>
      <c r="W254" s="14">
        <f>VLOOKUP($A254,'[1]2'!$A$3:$Q$377,8,0)+VLOOKUP($A254,'[1]2'!$A$3:$Q$377,9,0)</f>
        <v>136</v>
      </c>
      <c r="X254" s="14">
        <f>VLOOKUP($A254,'[1]2'!$A$3:$Q$377,5,0)+VLOOKUP($A254,'[1]2'!$A$3:$Q$377,8,0)</f>
        <v>171</v>
      </c>
      <c r="Y254" s="14">
        <f>VLOOKUP($A254,'[1]2'!$A$3:$Q$377,6,0)+VLOOKUP($A254,'[1]2'!$A$3:$Q$377,9,0)</f>
        <v>68</v>
      </c>
      <c r="Z254" s="17">
        <f>VLOOKUP($A254,'[1]2'!$A$3:$Q$377,7,0)</f>
        <v>95</v>
      </c>
      <c r="AA254" s="17">
        <f>VLOOKUP($A254,'[1]2'!$A$3:$Q$377,10,0)</f>
        <v>116</v>
      </c>
      <c r="AB254" s="14">
        <f>VLOOKUP($A254,'[1]2'!$A$3:$Q$377,11,0)</f>
        <v>5</v>
      </c>
      <c r="AC254" s="14">
        <f>VLOOKUP($A254,'[1]2'!$A$3:$Q$377,12,0)</f>
        <v>13</v>
      </c>
      <c r="AD254" s="14">
        <f>VLOOKUP($A254,'[1]2'!$A$3:$Q$377,14,0)</f>
        <v>5</v>
      </c>
      <c r="AE254" s="14">
        <f>VLOOKUP($A254,'[1]2'!$A$3:$Q$377,15,0)</f>
        <v>21</v>
      </c>
      <c r="AF254" s="14">
        <f>VLOOKUP($A254,'[1]2'!$A$3:$Q$377,11,0)+VLOOKUP($A254,'[1]2'!$A$3:$Q$377,12,0)</f>
        <v>18</v>
      </c>
      <c r="AG254" s="14">
        <f>VLOOKUP($A254,'[1]2'!$A$3:$Q$377,14,0)+VLOOKUP($A254,'[1]2'!$A$3:$Q$377,15,0)</f>
        <v>26</v>
      </c>
      <c r="AH254" s="14">
        <f>VLOOKUP($A254,'[1]2'!$A$3:$Q$377,11,0)+VLOOKUP($A254,'[1]2'!$A$3:$Q$377,14,0)</f>
        <v>10</v>
      </c>
      <c r="AI254" s="14">
        <f>VLOOKUP($A254,'[1]2'!$A$3:$Q$377,12,0)+VLOOKUP($A254,'[1]2'!$A$3:$Q$377,15,0)</f>
        <v>34</v>
      </c>
      <c r="AJ254" s="17">
        <f>VLOOKUP($A254,'[1]2'!$A$3:$Q$377,13,0)</f>
        <v>6</v>
      </c>
      <c r="AK254" s="17">
        <f>VLOOKUP($A254,'[1]2'!$A$3:$Q$377,16,0)</f>
        <v>8</v>
      </c>
      <c r="AL254" s="18" t="str">
        <f>VLOOKUP($A254,'[1]4'!$A$3:$Q$377,14,0)</f>
        <v/>
      </c>
    </row>
    <row r="255" spans="1:38" ht="13.2">
      <c r="A255" s="11">
        <v>398</v>
      </c>
      <c r="B255" s="12" t="s">
        <v>303</v>
      </c>
      <c r="C255" s="13" t="s">
        <v>92</v>
      </c>
      <c r="D255" s="14" t="s">
        <v>237</v>
      </c>
      <c r="E255" s="15">
        <f t="shared" si="33"/>
        <v>539</v>
      </c>
      <c r="F255" s="15">
        <f t="shared" si="34"/>
        <v>496</v>
      </c>
      <c r="G255" s="15">
        <f t="shared" si="35"/>
        <v>261</v>
      </c>
      <c r="H255" s="15">
        <f t="shared" si="36"/>
        <v>180</v>
      </c>
      <c r="I255" s="15">
        <f t="shared" si="37"/>
        <v>20</v>
      </c>
      <c r="J255" s="15">
        <f t="shared" si="38"/>
        <v>78</v>
      </c>
      <c r="K255" s="15">
        <f t="shared" si="39"/>
        <v>539</v>
      </c>
      <c r="L255" s="15">
        <f t="shared" si="40"/>
        <v>0</v>
      </c>
      <c r="M255" s="15">
        <f t="shared" si="41"/>
        <v>281</v>
      </c>
      <c r="N255" s="15">
        <f t="shared" si="41"/>
        <v>258</v>
      </c>
      <c r="O255" s="15">
        <f t="shared" si="42"/>
        <v>441</v>
      </c>
      <c r="P255" s="15">
        <f t="shared" si="43"/>
        <v>98</v>
      </c>
      <c r="Q255" s="14"/>
      <c r="R255" s="14">
        <f>VLOOKUP($A255,'[1]2'!$A$3:$Q$377,5,0)</f>
        <v>261</v>
      </c>
      <c r="S255" s="14">
        <f>VLOOKUP($A255,'[1]2'!$A$3:$Q$377,6,0)</f>
        <v>20</v>
      </c>
      <c r="T255" s="14">
        <f>VLOOKUP($A255,'[1]2'!$A$3:$Q$377,8,0)</f>
        <v>180</v>
      </c>
      <c r="U255" s="14">
        <f>VLOOKUP($A255,'[1]2'!$A$3:$Q$377,9,0)</f>
        <v>78</v>
      </c>
      <c r="V255" s="14">
        <f>VLOOKUP($A255,'[1]2'!$A$3:$Q$377,5,0)+VLOOKUP($A255,'[1]2'!$A$3:$Q$377,6,0)</f>
        <v>281</v>
      </c>
      <c r="W255" s="14">
        <f>VLOOKUP($A255,'[1]2'!$A$3:$Q$377,8,0)+VLOOKUP($A255,'[1]2'!$A$3:$Q$377,9,0)</f>
        <v>258</v>
      </c>
      <c r="X255" s="14">
        <f>VLOOKUP($A255,'[1]2'!$A$3:$Q$377,5,0)+VLOOKUP($A255,'[1]2'!$A$3:$Q$377,8,0)</f>
        <v>441</v>
      </c>
      <c r="Y255" s="14">
        <f>VLOOKUP($A255,'[1]2'!$A$3:$Q$377,6,0)+VLOOKUP($A255,'[1]2'!$A$3:$Q$377,9,0)</f>
        <v>98</v>
      </c>
      <c r="Z255" s="17">
        <f>VLOOKUP($A255,'[1]2'!$A$3:$Q$377,7,0)</f>
        <v>272</v>
      </c>
      <c r="AA255" s="17">
        <f>VLOOKUP($A255,'[1]2'!$A$3:$Q$377,10,0)</f>
        <v>224</v>
      </c>
      <c r="AB255" s="14">
        <f>VLOOKUP($A255,'[1]2'!$A$3:$Q$377,11,0)</f>
        <v>0</v>
      </c>
      <c r="AC255" s="14">
        <f>VLOOKUP($A255,'[1]2'!$A$3:$Q$377,12,0)</f>
        <v>0</v>
      </c>
      <c r="AD255" s="14">
        <f>VLOOKUP($A255,'[1]2'!$A$3:$Q$377,14,0)</f>
        <v>0</v>
      </c>
      <c r="AE255" s="14">
        <f>VLOOKUP($A255,'[1]2'!$A$3:$Q$377,15,0)</f>
        <v>0</v>
      </c>
      <c r="AF255" s="14">
        <f>VLOOKUP($A255,'[1]2'!$A$3:$Q$377,11,0)+VLOOKUP($A255,'[1]2'!$A$3:$Q$377,12,0)</f>
        <v>0</v>
      </c>
      <c r="AG255" s="14">
        <f>VLOOKUP($A255,'[1]2'!$A$3:$Q$377,14,0)+VLOOKUP($A255,'[1]2'!$A$3:$Q$377,15,0)</f>
        <v>0</v>
      </c>
      <c r="AH255" s="14">
        <f>VLOOKUP($A255,'[1]2'!$A$3:$Q$377,11,0)+VLOOKUP($A255,'[1]2'!$A$3:$Q$377,14,0)</f>
        <v>0</v>
      </c>
      <c r="AI255" s="14">
        <f>VLOOKUP($A255,'[1]2'!$A$3:$Q$377,12,0)+VLOOKUP($A255,'[1]2'!$A$3:$Q$377,15,0)</f>
        <v>0</v>
      </c>
      <c r="AJ255" s="17">
        <f>VLOOKUP($A255,'[1]2'!$A$3:$Q$377,13,0)</f>
        <v>0</v>
      </c>
      <c r="AK255" s="17">
        <f>VLOOKUP($A255,'[1]2'!$A$3:$Q$377,16,0)</f>
        <v>0</v>
      </c>
      <c r="AL255" s="18" t="str">
        <f>VLOOKUP($A255,'[1]4'!$A$3:$Q$377,14,0)</f>
        <v/>
      </c>
    </row>
    <row r="256" spans="1:38" ht="13.2">
      <c r="A256" s="11">
        <v>399</v>
      </c>
      <c r="B256" s="12" t="s">
        <v>304</v>
      </c>
      <c r="C256" s="13" t="s">
        <v>92</v>
      </c>
      <c r="D256" s="14" t="s">
        <v>237</v>
      </c>
      <c r="E256" s="15">
        <f t="shared" si="33"/>
        <v>532</v>
      </c>
      <c r="F256" s="15">
        <f t="shared" si="34"/>
        <v>476</v>
      </c>
      <c r="G256" s="15">
        <f t="shared" si="35"/>
        <v>224</v>
      </c>
      <c r="H256" s="15">
        <f t="shared" si="36"/>
        <v>177</v>
      </c>
      <c r="I256" s="15">
        <f t="shared" si="37"/>
        <v>22</v>
      </c>
      <c r="J256" s="15">
        <f t="shared" si="38"/>
        <v>109</v>
      </c>
      <c r="K256" s="15">
        <f t="shared" si="39"/>
        <v>499</v>
      </c>
      <c r="L256" s="15">
        <f t="shared" si="40"/>
        <v>33</v>
      </c>
      <c r="M256" s="15">
        <f t="shared" si="41"/>
        <v>246</v>
      </c>
      <c r="N256" s="15">
        <f t="shared" si="41"/>
        <v>286</v>
      </c>
      <c r="O256" s="15">
        <f t="shared" si="42"/>
        <v>401</v>
      </c>
      <c r="P256" s="15">
        <f t="shared" si="43"/>
        <v>131</v>
      </c>
      <c r="Q256" s="14"/>
      <c r="R256" s="14">
        <f>VLOOKUP($A256,'[1]2'!$A$3:$Q$377,5,0)</f>
        <v>219</v>
      </c>
      <c r="S256" s="14">
        <f>VLOOKUP($A256,'[1]2'!$A$3:$Q$377,6,0)</f>
        <v>15</v>
      </c>
      <c r="T256" s="14">
        <f>VLOOKUP($A256,'[1]2'!$A$3:$Q$377,8,0)</f>
        <v>171</v>
      </c>
      <c r="U256" s="14">
        <f>VLOOKUP($A256,'[1]2'!$A$3:$Q$377,9,0)</f>
        <v>94</v>
      </c>
      <c r="V256" s="14">
        <f>VLOOKUP($A256,'[1]2'!$A$3:$Q$377,5,0)+VLOOKUP($A256,'[1]2'!$A$3:$Q$377,6,0)</f>
        <v>234</v>
      </c>
      <c r="W256" s="14">
        <f>VLOOKUP($A256,'[1]2'!$A$3:$Q$377,8,0)+VLOOKUP($A256,'[1]2'!$A$3:$Q$377,9,0)</f>
        <v>265</v>
      </c>
      <c r="X256" s="14">
        <f>VLOOKUP($A256,'[1]2'!$A$3:$Q$377,5,0)+VLOOKUP($A256,'[1]2'!$A$3:$Q$377,8,0)</f>
        <v>390</v>
      </c>
      <c r="Y256" s="14">
        <f>VLOOKUP($A256,'[1]2'!$A$3:$Q$377,6,0)+VLOOKUP($A256,'[1]2'!$A$3:$Q$377,9,0)</f>
        <v>109</v>
      </c>
      <c r="Z256" s="17">
        <f>VLOOKUP($A256,'[1]2'!$A$3:$Q$377,7,0)</f>
        <v>228</v>
      </c>
      <c r="AA256" s="17">
        <f>VLOOKUP($A256,'[1]2'!$A$3:$Q$377,10,0)</f>
        <v>229</v>
      </c>
      <c r="AB256" s="14">
        <f>VLOOKUP($A256,'[1]2'!$A$3:$Q$377,11,0)</f>
        <v>5</v>
      </c>
      <c r="AC256" s="14">
        <f>VLOOKUP($A256,'[1]2'!$A$3:$Q$377,12,0)</f>
        <v>7</v>
      </c>
      <c r="AD256" s="14">
        <f>VLOOKUP($A256,'[1]2'!$A$3:$Q$377,14,0)</f>
        <v>6</v>
      </c>
      <c r="AE256" s="14">
        <f>VLOOKUP($A256,'[1]2'!$A$3:$Q$377,15,0)</f>
        <v>15</v>
      </c>
      <c r="AF256" s="14">
        <f>VLOOKUP($A256,'[1]2'!$A$3:$Q$377,11,0)+VLOOKUP($A256,'[1]2'!$A$3:$Q$377,12,0)</f>
        <v>12</v>
      </c>
      <c r="AG256" s="14">
        <f>VLOOKUP($A256,'[1]2'!$A$3:$Q$377,14,0)+VLOOKUP($A256,'[1]2'!$A$3:$Q$377,15,0)</f>
        <v>21</v>
      </c>
      <c r="AH256" s="14">
        <f>VLOOKUP($A256,'[1]2'!$A$3:$Q$377,11,0)+VLOOKUP($A256,'[1]2'!$A$3:$Q$377,14,0)</f>
        <v>11</v>
      </c>
      <c r="AI256" s="14">
        <f>VLOOKUP($A256,'[1]2'!$A$3:$Q$377,12,0)+VLOOKUP($A256,'[1]2'!$A$3:$Q$377,15,0)</f>
        <v>22</v>
      </c>
      <c r="AJ256" s="17">
        <f>VLOOKUP($A256,'[1]2'!$A$3:$Q$377,13,0)</f>
        <v>8</v>
      </c>
      <c r="AK256" s="17">
        <f>VLOOKUP($A256,'[1]2'!$A$3:$Q$377,16,0)</f>
        <v>11</v>
      </c>
      <c r="AL256" s="18" t="str">
        <f>VLOOKUP($A256,'[1]4'!$A$3:$Q$377,14,0)</f>
        <v/>
      </c>
    </row>
    <row r="257" spans="1:38" ht="13.2">
      <c r="A257" s="11">
        <v>401</v>
      </c>
      <c r="B257" s="12" t="s">
        <v>305</v>
      </c>
      <c r="C257" s="13" t="s">
        <v>92</v>
      </c>
      <c r="D257" s="14" t="s">
        <v>237</v>
      </c>
      <c r="E257" s="15">
        <f t="shared" si="33"/>
        <v>400</v>
      </c>
      <c r="F257" s="15">
        <f t="shared" si="34"/>
        <v>356</v>
      </c>
      <c r="G257" s="15">
        <f t="shared" si="35"/>
        <v>193</v>
      </c>
      <c r="H257" s="15">
        <f t="shared" si="36"/>
        <v>110</v>
      </c>
      <c r="I257" s="15">
        <f t="shared" si="37"/>
        <v>17</v>
      </c>
      <c r="J257" s="15">
        <f t="shared" si="38"/>
        <v>80</v>
      </c>
      <c r="K257" s="15">
        <f t="shared" si="39"/>
        <v>367</v>
      </c>
      <c r="L257" s="15">
        <f t="shared" si="40"/>
        <v>33</v>
      </c>
      <c r="M257" s="15">
        <f t="shared" si="41"/>
        <v>210</v>
      </c>
      <c r="N257" s="15">
        <f t="shared" si="41"/>
        <v>190</v>
      </c>
      <c r="O257" s="15">
        <f t="shared" si="42"/>
        <v>303</v>
      </c>
      <c r="P257" s="15">
        <f t="shared" si="43"/>
        <v>97</v>
      </c>
      <c r="Q257" s="14"/>
      <c r="R257" s="14">
        <f>VLOOKUP($A257,'[1]2'!$A$3:$Q$377,5,0)</f>
        <v>186</v>
      </c>
      <c r="S257" s="14">
        <f>VLOOKUP($A257,'[1]2'!$A$3:$Q$377,6,0)</f>
        <v>10</v>
      </c>
      <c r="T257" s="14">
        <f>VLOOKUP($A257,'[1]2'!$A$3:$Q$377,8,0)</f>
        <v>107</v>
      </c>
      <c r="U257" s="14">
        <f>VLOOKUP($A257,'[1]2'!$A$3:$Q$377,9,0)</f>
        <v>64</v>
      </c>
      <c r="V257" s="14">
        <f>VLOOKUP($A257,'[1]2'!$A$3:$Q$377,5,0)+VLOOKUP($A257,'[1]2'!$A$3:$Q$377,6,0)</f>
        <v>196</v>
      </c>
      <c r="W257" s="14">
        <f>VLOOKUP($A257,'[1]2'!$A$3:$Q$377,8,0)+VLOOKUP($A257,'[1]2'!$A$3:$Q$377,9,0)</f>
        <v>171</v>
      </c>
      <c r="X257" s="14">
        <f>VLOOKUP($A257,'[1]2'!$A$3:$Q$377,5,0)+VLOOKUP($A257,'[1]2'!$A$3:$Q$377,8,0)</f>
        <v>293</v>
      </c>
      <c r="Y257" s="14">
        <f>VLOOKUP($A257,'[1]2'!$A$3:$Q$377,6,0)+VLOOKUP($A257,'[1]2'!$A$3:$Q$377,9,0)</f>
        <v>74</v>
      </c>
      <c r="Z257" s="17">
        <f>VLOOKUP($A257,'[1]2'!$A$3:$Q$377,7,0)</f>
        <v>189</v>
      </c>
      <c r="AA257" s="17">
        <f>VLOOKUP($A257,'[1]2'!$A$3:$Q$377,10,0)</f>
        <v>155</v>
      </c>
      <c r="AB257" s="14">
        <f>VLOOKUP($A257,'[1]2'!$A$3:$Q$377,11,0)</f>
        <v>7</v>
      </c>
      <c r="AC257" s="14">
        <f>VLOOKUP($A257,'[1]2'!$A$3:$Q$377,12,0)</f>
        <v>7</v>
      </c>
      <c r="AD257" s="14">
        <f>VLOOKUP($A257,'[1]2'!$A$3:$Q$377,14,0)</f>
        <v>3</v>
      </c>
      <c r="AE257" s="14">
        <f>VLOOKUP($A257,'[1]2'!$A$3:$Q$377,15,0)</f>
        <v>16</v>
      </c>
      <c r="AF257" s="14">
        <f>VLOOKUP($A257,'[1]2'!$A$3:$Q$377,11,0)+VLOOKUP($A257,'[1]2'!$A$3:$Q$377,12,0)</f>
        <v>14</v>
      </c>
      <c r="AG257" s="14">
        <f>VLOOKUP($A257,'[1]2'!$A$3:$Q$377,14,0)+VLOOKUP($A257,'[1]2'!$A$3:$Q$377,15,0)</f>
        <v>19</v>
      </c>
      <c r="AH257" s="14">
        <f>VLOOKUP($A257,'[1]2'!$A$3:$Q$377,11,0)+VLOOKUP($A257,'[1]2'!$A$3:$Q$377,14,0)</f>
        <v>10</v>
      </c>
      <c r="AI257" s="14">
        <f>VLOOKUP($A257,'[1]2'!$A$3:$Q$377,12,0)+VLOOKUP($A257,'[1]2'!$A$3:$Q$377,15,0)</f>
        <v>23</v>
      </c>
      <c r="AJ257" s="17">
        <f>VLOOKUP($A257,'[1]2'!$A$3:$Q$377,13,0)</f>
        <v>7</v>
      </c>
      <c r="AK257" s="17">
        <f>VLOOKUP($A257,'[1]2'!$A$3:$Q$377,16,0)</f>
        <v>5</v>
      </c>
      <c r="AL257" s="18" t="str">
        <f>VLOOKUP($A257,'[1]4'!$A$3:$Q$377,14,0)</f>
        <v/>
      </c>
    </row>
    <row r="258" spans="1:38" ht="13.2">
      <c r="A258" s="11">
        <v>402</v>
      </c>
      <c r="B258" s="12" t="s">
        <v>306</v>
      </c>
      <c r="C258" s="13" t="s">
        <v>92</v>
      </c>
      <c r="D258" s="14" t="s">
        <v>237</v>
      </c>
      <c r="E258" s="15">
        <f t="shared" si="33"/>
        <v>375</v>
      </c>
      <c r="F258" s="15">
        <f t="shared" si="34"/>
        <v>323</v>
      </c>
      <c r="G258" s="15">
        <f t="shared" si="35"/>
        <v>146</v>
      </c>
      <c r="H258" s="15">
        <f t="shared" si="36"/>
        <v>126</v>
      </c>
      <c r="I258" s="15">
        <f t="shared" si="37"/>
        <v>21</v>
      </c>
      <c r="J258" s="15">
        <f t="shared" si="38"/>
        <v>82</v>
      </c>
      <c r="K258" s="15">
        <f t="shared" si="39"/>
        <v>358</v>
      </c>
      <c r="L258" s="15">
        <f t="shared" si="40"/>
        <v>17</v>
      </c>
      <c r="M258" s="15">
        <f t="shared" si="41"/>
        <v>167</v>
      </c>
      <c r="N258" s="15">
        <f t="shared" si="41"/>
        <v>208</v>
      </c>
      <c r="O258" s="15">
        <f t="shared" si="42"/>
        <v>272</v>
      </c>
      <c r="P258" s="15">
        <f t="shared" si="43"/>
        <v>103</v>
      </c>
      <c r="Q258" s="14"/>
      <c r="R258" s="14">
        <f>VLOOKUP($A258,'[1]2'!$A$3:$Q$377,5,0)</f>
        <v>138</v>
      </c>
      <c r="S258" s="14">
        <f>VLOOKUP($A258,'[1]2'!$A$3:$Q$377,6,0)</f>
        <v>20</v>
      </c>
      <c r="T258" s="14">
        <f>VLOOKUP($A258,'[1]2'!$A$3:$Q$377,8,0)</f>
        <v>123</v>
      </c>
      <c r="U258" s="14">
        <f>VLOOKUP($A258,'[1]2'!$A$3:$Q$377,9,0)</f>
        <v>77</v>
      </c>
      <c r="V258" s="14">
        <f>VLOOKUP($A258,'[1]2'!$A$3:$Q$377,5,0)+VLOOKUP($A258,'[1]2'!$A$3:$Q$377,6,0)</f>
        <v>158</v>
      </c>
      <c r="W258" s="14">
        <f>VLOOKUP($A258,'[1]2'!$A$3:$Q$377,8,0)+VLOOKUP($A258,'[1]2'!$A$3:$Q$377,9,0)</f>
        <v>200</v>
      </c>
      <c r="X258" s="14">
        <f>VLOOKUP($A258,'[1]2'!$A$3:$Q$377,5,0)+VLOOKUP($A258,'[1]2'!$A$3:$Q$377,8,0)</f>
        <v>261</v>
      </c>
      <c r="Y258" s="14">
        <f>VLOOKUP($A258,'[1]2'!$A$3:$Q$377,6,0)+VLOOKUP($A258,'[1]2'!$A$3:$Q$377,9,0)</f>
        <v>97</v>
      </c>
      <c r="Z258" s="17">
        <f>VLOOKUP($A258,'[1]2'!$A$3:$Q$377,7,0)</f>
        <v>147</v>
      </c>
      <c r="AA258" s="17">
        <f>VLOOKUP($A258,'[1]2'!$A$3:$Q$377,10,0)</f>
        <v>163</v>
      </c>
      <c r="AB258" s="14">
        <f>VLOOKUP($A258,'[1]2'!$A$3:$Q$377,11,0)</f>
        <v>8</v>
      </c>
      <c r="AC258" s="14">
        <f>VLOOKUP($A258,'[1]2'!$A$3:$Q$377,12,0)</f>
        <v>1</v>
      </c>
      <c r="AD258" s="14">
        <f>VLOOKUP($A258,'[1]2'!$A$3:$Q$377,14,0)</f>
        <v>3</v>
      </c>
      <c r="AE258" s="14">
        <f>VLOOKUP($A258,'[1]2'!$A$3:$Q$377,15,0)</f>
        <v>5</v>
      </c>
      <c r="AF258" s="14">
        <f>VLOOKUP($A258,'[1]2'!$A$3:$Q$377,11,0)+VLOOKUP($A258,'[1]2'!$A$3:$Q$377,12,0)</f>
        <v>9</v>
      </c>
      <c r="AG258" s="14">
        <f>VLOOKUP($A258,'[1]2'!$A$3:$Q$377,14,0)+VLOOKUP($A258,'[1]2'!$A$3:$Q$377,15,0)</f>
        <v>8</v>
      </c>
      <c r="AH258" s="14">
        <f>VLOOKUP($A258,'[1]2'!$A$3:$Q$377,11,0)+VLOOKUP($A258,'[1]2'!$A$3:$Q$377,14,0)</f>
        <v>11</v>
      </c>
      <c r="AI258" s="14">
        <f>VLOOKUP($A258,'[1]2'!$A$3:$Q$377,12,0)+VLOOKUP($A258,'[1]2'!$A$3:$Q$377,15,0)</f>
        <v>6</v>
      </c>
      <c r="AJ258" s="17">
        <f>VLOOKUP($A258,'[1]2'!$A$3:$Q$377,13,0)</f>
        <v>9</v>
      </c>
      <c r="AK258" s="17">
        <f>VLOOKUP($A258,'[1]2'!$A$3:$Q$377,16,0)</f>
        <v>4</v>
      </c>
      <c r="AL258" s="18" t="str">
        <f>VLOOKUP($A258,'[1]4'!$A$3:$Q$377,14,0)</f>
        <v/>
      </c>
    </row>
    <row r="259" spans="1:38" ht="13.2">
      <c r="A259" s="11">
        <v>403</v>
      </c>
      <c r="B259" s="12" t="s">
        <v>307</v>
      </c>
      <c r="C259" s="13" t="s">
        <v>92</v>
      </c>
      <c r="D259" s="14" t="s">
        <v>237</v>
      </c>
      <c r="E259" s="15">
        <f t="shared" ref="E259:E322" si="44">SUM(G259:J259)</f>
        <v>312.43360000000001</v>
      </c>
      <c r="F259" s="15">
        <f t="shared" ref="F259:F322" si="45">Z259+AA259+AJ259+AK259</f>
        <v>273.42707000000001</v>
      </c>
      <c r="G259" s="15">
        <f t="shared" ref="G259:G322" si="46">R259+AB259</f>
        <v>82.323779999999999</v>
      </c>
      <c r="H259" s="15">
        <f t="shared" ref="H259:H322" si="47">T259+AD259</f>
        <v>119.02232000000001</v>
      </c>
      <c r="I259" s="15">
        <f t="shared" ref="I259:I322" si="48">S259+AC259</f>
        <v>10.91038</v>
      </c>
      <c r="J259" s="15">
        <f t="shared" ref="J259:J322" si="49">U259+AE259</f>
        <v>100.17712</v>
      </c>
      <c r="K259" s="15">
        <f t="shared" ref="K259:K322" si="50">X259+Y259</f>
        <v>291.60469000000001</v>
      </c>
      <c r="L259" s="15">
        <f t="shared" ref="L259:L322" si="51">AF259+AG259</f>
        <v>20.82891</v>
      </c>
      <c r="M259" s="15">
        <f t="shared" ref="M259:N322" si="52">G259+I259</f>
        <v>93.234160000000003</v>
      </c>
      <c r="N259" s="15">
        <f t="shared" si="52"/>
        <v>219.19944000000001</v>
      </c>
      <c r="O259" s="15">
        <f t="shared" ref="O259:O322" si="53">G259+H259</f>
        <v>201.34610000000001</v>
      </c>
      <c r="P259" s="15">
        <f t="shared" ref="P259:P322" si="54">I259+J259</f>
        <v>111.08750000000001</v>
      </c>
      <c r="Q259" s="14"/>
      <c r="R259" s="14">
        <f>VLOOKUP($A259,'[1]2'!$A$3:$Q$377,5,0)</f>
        <v>76.372659999999996</v>
      </c>
      <c r="S259" s="14">
        <f>VLOOKUP($A259,'[1]2'!$A$3:$Q$377,6,0)</f>
        <v>9.9185300000000005</v>
      </c>
      <c r="T259" s="14">
        <f>VLOOKUP($A259,'[1]2'!$A$3:$Q$377,8,0)</f>
        <v>108.11194</v>
      </c>
      <c r="U259" s="14">
        <f>VLOOKUP($A259,'[1]2'!$A$3:$Q$377,9,0)</f>
        <v>97.201560000000001</v>
      </c>
      <c r="V259" s="14">
        <f>VLOOKUP($A259,'[1]2'!$A$3:$Q$377,5,0)+VLOOKUP($A259,'[1]2'!$A$3:$Q$377,6,0)</f>
        <v>86.29119</v>
      </c>
      <c r="W259" s="14">
        <f>VLOOKUP($A259,'[1]2'!$A$3:$Q$377,8,0)+VLOOKUP($A259,'[1]2'!$A$3:$Q$377,9,0)</f>
        <v>205.3135</v>
      </c>
      <c r="X259" s="14">
        <f>VLOOKUP($A259,'[1]2'!$A$3:$Q$377,5,0)+VLOOKUP($A259,'[1]2'!$A$3:$Q$377,8,0)</f>
        <v>184.4846</v>
      </c>
      <c r="Y259" s="14">
        <f>VLOOKUP($A259,'[1]2'!$A$3:$Q$377,6,0)+VLOOKUP($A259,'[1]2'!$A$3:$Q$377,9,0)</f>
        <v>107.12009</v>
      </c>
      <c r="Z259" s="17">
        <f>VLOOKUP($A259,'[1]2'!$A$3:$Q$377,7,0)</f>
        <v>81.53098</v>
      </c>
      <c r="AA259" s="17">
        <f>VLOOKUP($A259,'[1]2'!$A$3:$Q$377,10,0)</f>
        <v>172.01049</v>
      </c>
      <c r="AB259" s="14">
        <f>VLOOKUP($A259,'[1]2'!$A$3:$Q$377,11,0)</f>
        <v>5.9511200000000004</v>
      </c>
      <c r="AC259" s="14">
        <f>VLOOKUP($A259,'[1]2'!$A$3:$Q$377,12,0)</f>
        <v>0.99185000000000001</v>
      </c>
      <c r="AD259" s="14">
        <f>VLOOKUP($A259,'[1]2'!$A$3:$Q$377,14,0)</f>
        <v>10.91038</v>
      </c>
      <c r="AE259" s="14">
        <f>VLOOKUP($A259,'[1]2'!$A$3:$Q$377,15,0)</f>
        <v>2.9755600000000002</v>
      </c>
      <c r="AF259" s="14">
        <f>VLOOKUP($A259,'[1]2'!$A$3:$Q$377,11,0)+VLOOKUP($A259,'[1]2'!$A$3:$Q$377,12,0)</f>
        <v>6.9429700000000008</v>
      </c>
      <c r="AG259" s="14">
        <f>VLOOKUP($A259,'[1]2'!$A$3:$Q$377,14,0)+VLOOKUP($A259,'[1]2'!$A$3:$Q$377,15,0)</f>
        <v>13.88594</v>
      </c>
      <c r="AH259" s="14">
        <f>VLOOKUP($A259,'[1]2'!$A$3:$Q$377,11,0)+VLOOKUP($A259,'[1]2'!$A$3:$Q$377,14,0)</f>
        <v>16.861499999999999</v>
      </c>
      <c r="AI259" s="14">
        <f>VLOOKUP($A259,'[1]2'!$A$3:$Q$377,12,0)+VLOOKUP($A259,'[1]2'!$A$3:$Q$377,15,0)</f>
        <v>3.9674100000000001</v>
      </c>
      <c r="AJ259" s="17">
        <f>VLOOKUP($A259,'[1]2'!$A$3:$Q$377,13,0)</f>
        <v>6.9599599999999997</v>
      </c>
      <c r="AK259" s="17">
        <f>VLOOKUP($A259,'[1]2'!$A$3:$Q$377,16,0)</f>
        <v>12.92564</v>
      </c>
      <c r="AL259" s="18" t="str">
        <f>VLOOKUP($A259,'[1]4'!$A$3:$Q$377,14,0)</f>
        <v>Non-responder</v>
      </c>
    </row>
    <row r="260" spans="1:38" ht="13.2">
      <c r="A260" s="11">
        <v>404</v>
      </c>
      <c r="B260" s="12" t="s">
        <v>308</v>
      </c>
      <c r="C260" s="13" t="s">
        <v>92</v>
      </c>
      <c r="D260" s="14" t="s">
        <v>237</v>
      </c>
      <c r="E260" s="15">
        <f t="shared" si="44"/>
        <v>804</v>
      </c>
      <c r="F260" s="15">
        <f t="shared" si="45"/>
        <v>725</v>
      </c>
      <c r="G260" s="15">
        <f t="shared" si="46"/>
        <v>365</v>
      </c>
      <c r="H260" s="15">
        <f t="shared" si="47"/>
        <v>265</v>
      </c>
      <c r="I260" s="15">
        <f t="shared" si="48"/>
        <v>35</v>
      </c>
      <c r="J260" s="15">
        <f t="shared" si="49"/>
        <v>139</v>
      </c>
      <c r="K260" s="15">
        <f t="shared" si="50"/>
        <v>768</v>
      </c>
      <c r="L260" s="15">
        <f t="shared" si="51"/>
        <v>36</v>
      </c>
      <c r="M260" s="15">
        <f t="shared" si="52"/>
        <v>400</v>
      </c>
      <c r="N260" s="15">
        <f t="shared" si="52"/>
        <v>404</v>
      </c>
      <c r="O260" s="15">
        <f t="shared" si="53"/>
        <v>630</v>
      </c>
      <c r="P260" s="15">
        <f t="shared" si="54"/>
        <v>174</v>
      </c>
      <c r="Q260" s="14"/>
      <c r="R260" s="14">
        <f>VLOOKUP($A260,'[1]2'!$A$3:$Q$377,5,0)</f>
        <v>353</v>
      </c>
      <c r="S260" s="14">
        <f>VLOOKUP($A260,'[1]2'!$A$3:$Q$377,6,0)</f>
        <v>27</v>
      </c>
      <c r="T260" s="14">
        <f>VLOOKUP($A260,'[1]2'!$A$3:$Q$377,8,0)</f>
        <v>251</v>
      </c>
      <c r="U260" s="14">
        <f>VLOOKUP($A260,'[1]2'!$A$3:$Q$377,9,0)</f>
        <v>137</v>
      </c>
      <c r="V260" s="14">
        <f>VLOOKUP($A260,'[1]2'!$A$3:$Q$377,5,0)+VLOOKUP($A260,'[1]2'!$A$3:$Q$377,6,0)</f>
        <v>380</v>
      </c>
      <c r="W260" s="14">
        <f>VLOOKUP($A260,'[1]2'!$A$3:$Q$377,8,0)+VLOOKUP($A260,'[1]2'!$A$3:$Q$377,9,0)</f>
        <v>388</v>
      </c>
      <c r="X260" s="14">
        <f>VLOOKUP($A260,'[1]2'!$A$3:$Q$377,5,0)+VLOOKUP($A260,'[1]2'!$A$3:$Q$377,8,0)</f>
        <v>604</v>
      </c>
      <c r="Y260" s="14">
        <f>VLOOKUP($A260,'[1]2'!$A$3:$Q$377,6,0)+VLOOKUP($A260,'[1]2'!$A$3:$Q$377,9,0)</f>
        <v>164</v>
      </c>
      <c r="Z260" s="17">
        <f>VLOOKUP($A260,'[1]2'!$A$3:$Q$377,7,0)</f>
        <v>366</v>
      </c>
      <c r="AA260" s="17">
        <f>VLOOKUP($A260,'[1]2'!$A$3:$Q$377,10,0)</f>
        <v>332</v>
      </c>
      <c r="AB260" s="14">
        <f>VLOOKUP($A260,'[1]2'!$A$3:$Q$377,11,0)</f>
        <v>12</v>
      </c>
      <c r="AC260" s="14">
        <f>VLOOKUP($A260,'[1]2'!$A$3:$Q$377,12,0)</f>
        <v>8</v>
      </c>
      <c r="AD260" s="14">
        <f>VLOOKUP($A260,'[1]2'!$A$3:$Q$377,14,0)</f>
        <v>14</v>
      </c>
      <c r="AE260" s="14">
        <f>VLOOKUP($A260,'[1]2'!$A$3:$Q$377,15,0)</f>
        <v>2</v>
      </c>
      <c r="AF260" s="14">
        <f>VLOOKUP($A260,'[1]2'!$A$3:$Q$377,11,0)+VLOOKUP($A260,'[1]2'!$A$3:$Q$377,12,0)</f>
        <v>20</v>
      </c>
      <c r="AG260" s="14">
        <f>VLOOKUP($A260,'[1]2'!$A$3:$Q$377,14,0)+VLOOKUP($A260,'[1]2'!$A$3:$Q$377,15,0)</f>
        <v>16</v>
      </c>
      <c r="AH260" s="14">
        <f>VLOOKUP($A260,'[1]2'!$A$3:$Q$377,11,0)+VLOOKUP($A260,'[1]2'!$A$3:$Q$377,14,0)</f>
        <v>26</v>
      </c>
      <c r="AI260" s="14">
        <f>VLOOKUP($A260,'[1]2'!$A$3:$Q$377,12,0)+VLOOKUP($A260,'[1]2'!$A$3:$Q$377,15,0)</f>
        <v>10</v>
      </c>
      <c r="AJ260" s="17">
        <f>VLOOKUP($A260,'[1]2'!$A$3:$Q$377,13,0)</f>
        <v>12</v>
      </c>
      <c r="AK260" s="17">
        <f>VLOOKUP($A260,'[1]2'!$A$3:$Q$377,16,0)</f>
        <v>15</v>
      </c>
      <c r="AL260" s="18" t="str">
        <f>VLOOKUP($A260,'[1]4'!$A$3:$Q$377,14,0)</f>
        <v/>
      </c>
    </row>
    <row r="261" spans="1:38" ht="13.2">
      <c r="A261" s="11">
        <v>405</v>
      </c>
      <c r="B261" s="12" t="s">
        <v>309</v>
      </c>
      <c r="C261" s="13" t="s">
        <v>92</v>
      </c>
      <c r="D261" s="14" t="s">
        <v>237</v>
      </c>
      <c r="E261" s="15">
        <f t="shared" si="44"/>
        <v>309</v>
      </c>
      <c r="F261" s="15">
        <f t="shared" si="45"/>
        <v>240</v>
      </c>
      <c r="G261" s="15">
        <f t="shared" si="46"/>
        <v>93</v>
      </c>
      <c r="H261" s="15">
        <f t="shared" si="47"/>
        <v>82</v>
      </c>
      <c r="I261" s="15">
        <f t="shared" si="48"/>
        <v>20</v>
      </c>
      <c r="J261" s="15">
        <f t="shared" si="49"/>
        <v>114</v>
      </c>
      <c r="K261" s="15">
        <f t="shared" si="50"/>
        <v>277</v>
      </c>
      <c r="L261" s="15">
        <f t="shared" si="51"/>
        <v>32</v>
      </c>
      <c r="M261" s="15">
        <f t="shared" si="52"/>
        <v>113</v>
      </c>
      <c r="N261" s="15">
        <f t="shared" si="52"/>
        <v>196</v>
      </c>
      <c r="O261" s="15">
        <f t="shared" si="53"/>
        <v>175</v>
      </c>
      <c r="P261" s="15">
        <f t="shared" si="54"/>
        <v>134</v>
      </c>
      <c r="Q261" s="14"/>
      <c r="R261" s="14">
        <f>VLOOKUP($A261,'[1]2'!$A$3:$Q$377,5,0)</f>
        <v>93</v>
      </c>
      <c r="S261" s="14">
        <f>VLOOKUP($A261,'[1]2'!$A$3:$Q$377,6,0)</f>
        <v>7</v>
      </c>
      <c r="T261" s="14">
        <f>VLOOKUP($A261,'[1]2'!$A$3:$Q$377,8,0)</f>
        <v>82</v>
      </c>
      <c r="U261" s="14">
        <f>VLOOKUP($A261,'[1]2'!$A$3:$Q$377,9,0)</f>
        <v>95</v>
      </c>
      <c r="V261" s="14">
        <f>VLOOKUP($A261,'[1]2'!$A$3:$Q$377,5,0)+VLOOKUP($A261,'[1]2'!$A$3:$Q$377,6,0)</f>
        <v>100</v>
      </c>
      <c r="W261" s="14">
        <f>VLOOKUP($A261,'[1]2'!$A$3:$Q$377,8,0)+VLOOKUP($A261,'[1]2'!$A$3:$Q$377,9,0)</f>
        <v>177</v>
      </c>
      <c r="X261" s="14">
        <f>VLOOKUP($A261,'[1]2'!$A$3:$Q$377,5,0)+VLOOKUP($A261,'[1]2'!$A$3:$Q$377,8,0)</f>
        <v>175</v>
      </c>
      <c r="Y261" s="14">
        <f>VLOOKUP($A261,'[1]2'!$A$3:$Q$377,6,0)+VLOOKUP($A261,'[1]2'!$A$3:$Q$377,9,0)</f>
        <v>102</v>
      </c>
      <c r="Z261" s="17">
        <f>VLOOKUP($A261,'[1]2'!$A$3:$Q$377,7,0)</f>
        <v>100</v>
      </c>
      <c r="AA261" s="17">
        <f>VLOOKUP($A261,'[1]2'!$A$3:$Q$377,10,0)</f>
        <v>138</v>
      </c>
      <c r="AB261" s="14">
        <f>VLOOKUP($A261,'[1]2'!$A$3:$Q$377,11,0)</f>
        <v>0</v>
      </c>
      <c r="AC261" s="14">
        <f>VLOOKUP($A261,'[1]2'!$A$3:$Q$377,12,0)</f>
        <v>13</v>
      </c>
      <c r="AD261" s="14">
        <f>VLOOKUP($A261,'[1]2'!$A$3:$Q$377,14,0)</f>
        <v>0</v>
      </c>
      <c r="AE261" s="14">
        <f>VLOOKUP($A261,'[1]2'!$A$3:$Q$377,15,0)</f>
        <v>19</v>
      </c>
      <c r="AF261" s="14">
        <f>VLOOKUP($A261,'[1]2'!$A$3:$Q$377,11,0)+VLOOKUP($A261,'[1]2'!$A$3:$Q$377,12,0)</f>
        <v>13</v>
      </c>
      <c r="AG261" s="14">
        <f>VLOOKUP($A261,'[1]2'!$A$3:$Q$377,14,0)+VLOOKUP($A261,'[1]2'!$A$3:$Q$377,15,0)</f>
        <v>19</v>
      </c>
      <c r="AH261" s="14">
        <f>VLOOKUP($A261,'[1]2'!$A$3:$Q$377,11,0)+VLOOKUP($A261,'[1]2'!$A$3:$Q$377,14,0)</f>
        <v>0</v>
      </c>
      <c r="AI261" s="14">
        <f>VLOOKUP($A261,'[1]2'!$A$3:$Q$377,12,0)+VLOOKUP($A261,'[1]2'!$A$3:$Q$377,15,0)</f>
        <v>32</v>
      </c>
      <c r="AJ261" s="17">
        <f>VLOOKUP($A261,'[1]2'!$A$3:$Q$377,13,0)</f>
        <v>1</v>
      </c>
      <c r="AK261" s="17">
        <f>VLOOKUP($A261,'[1]2'!$A$3:$Q$377,16,0)</f>
        <v>1</v>
      </c>
      <c r="AL261" s="18" t="str">
        <f>VLOOKUP($A261,'[1]4'!$A$3:$Q$377,14,0)</f>
        <v/>
      </c>
    </row>
    <row r="262" spans="1:38" ht="13.2">
      <c r="A262" s="11">
        <v>406</v>
      </c>
      <c r="B262" s="12" t="s">
        <v>310</v>
      </c>
      <c r="C262" s="13" t="s">
        <v>92</v>
      </c>
      <c r="D262" s="14" t="s">
        <v>237</v>
      </c>
      <c r="E262" s="15">
        <f t="shared" si="44"/>
        <v>306</v>
      </c>
      <c r="F262" s="15">
        <f t="shared" si="45"/>
        <v>279</v>
      </c>
      <c r="G262" s="15">
        <f t="shared" si="46"/>
        <v>116</v>
      </c>
      <c r="H262" s="15">
        <f t="shared" si="47"/>
        <v>121</v>
      </c>
      <c r="I262" s="15">
        <f t="shared" si="48"/>
        <v>7</v>
      </c>
      <c r="J262" s="15">
        <f t="shared" si="49"/>
        <v>62</v>
      </c>
      <c r="K262" s="15">
        <f t="shared" si="50"/>
        <v>267</v>
      </c>
      <c r="L262" s="15">
        <f t="shared" si="51"/>
        <v>39</v>
      </c>
      <c r="M262" s="15">
        <f t="shared" si="52"/>
        <v>123</v>
      </c>
      <c r="N262" s="15">
        <f t="shared" si="52"/>
        <v>183</v>
      </c>
      <c r="O262" s="15">
        <f t="shared" si="53"/>
        <v>237</v>
      </c>
      <c r="P262" s="15">
        <f t="shared" si="54"/>
        <v>69</v>
      </c>
      <c r="Q262" s="14"/>
      <c r="R262" s="14">
        <f>VLOOKUP($A262,'[1]2'!$A$3:$Q$377,5,0)</f>
        <v>105</v>
      </c>
      <c r="S262" s="14">
        <f>VLOOKUP($A262,'[1]2'!$A$3:$Q$377,6,0)</f>
        <v>5</v>
      </c>
      <c r="T262" s="14">
        <f>VLOOKUP($A262,'[1]2'!$A$3:$Q$377,8,0)</f>
        <v>104</v>
      </c>
      <c r="U262" s="14">
        <f>VLOOKUP($A262,'[1]2'!$A$3:$Q$377,9,0)</f>
        <v>53</v>
      </c>
      <c r="V262" s="14">
        <f>VLOOKUP($A262,'[1]2'!$A$3:$Q$377,5,0)+VLOOKUP($A262,'[1]2'!$A$3:$Q$377,6,0)</f>
        <v>110</v>
      </c>
      <c r="W262" s="14">
        <f>VLOOKUP($A262,'[1]2'!$A$3:$Q$377,8,0)+VLOOKUP($A262,'[1]2'!$A$3:$Q$377,9,0)</f>
        <v>157</v>
      </c>
      <c r="X262" s="14">
        <f>VLOOKUP($A262,'[1]2'!$A$3:$Q$377,5,0)+VLOOKUP($A262,'[1]2'!$A$3:$Q$377,8,0)</f>
        <v>209</v>
      </c>
      <c r="Y262" s="14">
        <f>VLOOKUP($A262,'[1]2'!$A$3:$Q$377,6,0)+VLOOKUP($A262,'[1]2'!$A$3:$Q$377,9,0)</f>
        <v>58</v>
      </c>
      <c r="Z262" s="17">
        <f>VLOOKUP($A262,'[1]2'!$A$3:$Q$377,7,0)</f>
        <v>107</v>
      </c>
      <c r="AA262" s="17">
        <f>VLOOKUP($A262,'[1]2'!$A$3:$Q$377,10,0)</f>
        <v>138</v>
      </c>
      <c r="AB262" s="14">
        <f>VLOOKUP($A262,'[1]2'!$A$3:$Q$377,11,0)</f>
        <v>11</v>
      </c>
      <c r="AC262" s="14">
        <f>VLOOKUP($A262,'[1]2'!$A$3:$Q$377,12,0)</f>
        <v>2</v>
      </c>
      <c r="AD262" s="14">
        <f>VLOOKUP($A262,'[1]2'!$A$3:$Q$377,14,0)</f>
        <v>17</v>
      </c>
      <c r="AE262" s="14">
        <f>VLOOKUP($A262,'[1]2'!$A$3:$Q$377,15,0)</f>
        <v>9</v>
      </c>
      <c r="AF262" s="14">
        <f>VLOOKUP($A262,'[1]2'!$A$3:$Q$377,11,0)+VLOOKUP($A262,'[1]2'!$A$3:$Q$377,12,0)</f>
        <v>13</v>
      </c>
      <c r="AG262" s="14">
        <f>VLOOKUP($A262,'[1]2'!$A$3:$Q$377,14,0)+VLOOKUP($A262,'[1]2'!$A$3:$Q$377,15,0)</f>
        <v>26</v>
      </c>
      <c r="AH262" s="14">
        <f>VLOOKUP($A262,'[1]2'!$A$3:$Q$377,11,0)+VLOOKUP($A262,'[1]2'!$A$3:$Q$377,14,0)</f>
        <v>28</v>
      </c>
      <c r="AI262" s="14">
        <f>VLOOKUP($A262,'[1]2'!$A$3:$Q$377,12,0)+VLOOKUP($A262,'[1]2'!$A$3:$Q$377,15,0)</f>
        <v>11</v>
      </c>
      <c r="AJ262" s="17">
        <f>VLOOKUP($A262,'[1]2'!$A$3:$Q$377,13,0)</f>
        <v>12</v>
      </c>
      <c r="AK262" s="17">
        <f>VLOOKUP($A262,'[1]2'!$A$3:$Q$377,16,0)</f>
        <v>22</v>
      </c>
      <c r="AL262" s="18" t="str">
        <f>VLOOKUP($A262,'[1]4'!$A$3:$Q$377,14,0)</f>
        <v/>
      </c>
    </row>
    <row r="263" spans="1:38" ht="13.2">
      <c r="A263" s="11">
        <v>407</v>
      </c>
      <c r="B263" s="12" t="s">
        <v>311</v>
      </c>
      <c r="C263" s="13" t="s">
        <v>90</v>
      </c>
      <c r="D263" s="14" t="s">
        <v>237</v>
      </c>
      <c r="E263" s="15">
        <f t="shared" si="44"/>
        <v>27037</v>
      </c>
      <c r="F263" s="15">
        <f t="shared" si="45"/>
        <v>16521</v>
      </c>
      <c r="G263" s="15">
        <f t="shared" si="46"/>
        <v>3161</v>
      </c>
      <c r="H263" s="15">
        <f t="shared" si="47"/>
        <v>6199</v>
      </c>
      <c r="I263" s="15">
        <f t="shared" si="48"/>
        <v>1676</v>
      </c>
      <c r="J263" s="15">
        <f t="shared" si="49"/>
        <v>16001</v>
      </c>
      <c r="K263" s="15">
        <f t="shared" si="50"/>
        <v>23241</v>
      </c>
      <c r="L263" s="15">
        <f t="shared" si="51"/>
        <v>3796</v>
      </c>
      <c r="M263" s="15">
        <f t="shared" si="52"/>
        <v>4837</v>
      </c>
      <c r="N263" s="15">
        <f t="shared" si="52"/>
        <v>22200</v>
      </c>
      <c r="O263" s="15">
        <f t="shared" si="53"/>
        <v>9360</v>
      </c>
      <c r="P263" s="15">
        <f t="shared" si="54"/>
        <v>17677</v>
      </c>
      <c r="Q263" s="14"/>
      <c r="R263" s="14">
        <f>VLOOKUP($A263,'[1]2'!$A$3:$Q$377,5,0)</f>
        <v>3138</v>
      </c>
      <c r="S263" s="14">
        <f>VLOOKUP($A263,'[1]2'!$A$3:$Q$377,6,0)</f>
        <v>832</v>
      </c>
      <c r="T263" s="14">
        <f>VLOOKUP($A263,'[1]2'!$A$3:$Q$377,8,0)</f>
        <v>6146</v>
      </c>
      <c r="U263" s="14">
        <f>VLOOKUP($A263,'[1]2'!$A$3:$Q$377,9,0)</f>
        <v>13125</v>
      </c>
      <c r="V263" s="14">
        <f>VLOOKUP($A263,'[1]2'!$A$3:$Q$377,5,0)+VLOOKUP($A263,'[1]2'!$A$3:$Q$377,6,0)</f>
        <v>3970</v>
      </c>
      <c r="W263" s="14">
        <f>VLOOKUP($A263,'[1]2'!$A$3:$Q$377,8,0)+VLOOKUP($A263,'[1]2'!$A$3:$Q$377,9,0)</f>
        <v>19271</v>
      </c>
      <c r="X263" s="14">
        <f>VLOOKUP($A263,'[1]2'!$A$3:$Q$377,5,0)+VLOOKUP($A263,'[1]2'!$A$3:$Q$377,8,0)</f>
        <v>9284</v>
      </c>
      <c r="Y263" s="14">
        <f>VLOOKUP($A263,'[1]2'!$A$3:$Q$377,6,0)+VLOOKUP($A263,'[1]2'!$A$3:$Q$377,9,0)</f>
        <v>13957</v>
      </c>
      <c r="Z263" s="17">
        <f>VLOOKUP($A263,'[1]2'!$A$3:$Q$377,7,0)</f>
        <v>3455</v>
      </c>
      <c r="AA263" s="17">
        <f>VLOOKUP($A263,'[1]2'!$A$3:$Q$377,10,0)</f>
        <v>12726</v>
      </c>
      <c r="AB263" s="14">
        <f>VLOOKUP($A263,'[1]2'!$A$3:$Q$377,11,0)</f>
        <v>23</v>
      </c>
      <c r="AC263" s="14">
        <f>VLOOKUP($A263,'[1]2'!$A$3:$Q$377,12,0)</f>
        <v>844</v>
      </c>
      <c r="AD263" s="14">
        <f>VLOOKUP($A263,'[1]2'!$A$3:$Q$377,14,0)</f>
        <v>53</v>
      </c>
      <c r="AE263" s="14">
        <f>VLOOKUP($A263,'[1]2'!$A$3:$Q$377,15,0)</f>
        <v>2876</v>
      </c>
      <c r="AF263" s="14">
        <f>VLOOKUP($A263,'[1]2'!$A$3:$Q$377,11,0)+VLOOKUP($A263,'[1]2'!$A$3:$Q$377,12,0)</f>
        <v>867</v>
      </c>
      <c r="AG263" s="14">
        <f>VLOOKUP($A263,'[1]2'!$A$3:$Q$377,14,0)+VLOOKUP($A263,'[1]2'!$A$3:$Q$377,15,0)</f>
        <v>2929</v>
      </c>
      <c r="AH263" s="14">
        <f>VLOOKUP($A263,'[1]2'!$A$3:$Q$377,11,0)+VLOOKUP($A263,'[1]2'!$A$3:$Q$377,14,0)</f>
        <v>76</v>
      </c>
      <c r="AI263" s="14">
        <f>VLOOKUP($A263,'[1]2'!$A$3:$Q$377,12,0)+VLOOKUP($A263,'[1]2'!$A$3:$Q$377,15,0)</f>
        <v>3720</v>
      </c>
      <c r="AJ263" s="17">
        <f>VLOOKUP($A263,'[1]2'!$A$3:$Q$377,13,0)</f>
        <v>136</v>
      </c>
      <c r="AK263" s="17">
        <f>VLOOKUP($A263,'[1]2'!$A$3:$Q$377,16,0)</f>
        <v>204</v>
      </c>
      <c r="AL263" s="18" t="str">
        <f>VLOOKUP($A263,'[1]4'!$A$3:$Q$377,14,0)</f>
        <v>Constructed</v>
      </c>
    </row>
    <row r="264" spans="1:38" ht="13.2">
      <c r="A264" s="11">
        <v>408</v>
      </c>
      <c r="B264" s="12" t="s">
        <v>312</v>
      </c>
      <c r="C264" s="13" t="s">
        <v>92</v>
      </c>
      <c r="D264" s="14" t="s">
        <v>237</v>
      </c>
      <c r="E264" s="15">
        <f t="shared" si="44"/>
        <v>465.17890999999997</v>
      </c>
      <c r="F264" s="15">
        <f t="shared" si="45"/>
        <v>354.95805000000001</v>
      </c>
      <c r="G264" s="15">
        <f t="shared" si="46"/>
        <v>124.97344</v>
      </c>
      <c r="H264" s="15">
        <f t="shared" si="47"/>
        <v>144.81049000000002</v>
      </c>
      <c r="I264" s="15">
        <f t="shared" si="48"/>
        <v>30.747430000000001</v>
      </c>
      <c r="J264" s="15">
        <f t="shared" si="49"/>
        <v>164.64755</v>
      </c>
      <c r="K264" s="15">
        <f t="shared" si="50"/>
        <v>391.78180999999995</v>
      </c>
      <c r="L264" s="15">
        <f t="shared" si="51"/>
        <v>73.397100000000009</v>
      </c>
      <c r="M264" s="15">
        <f t="shared" si="52"/>
        <v>155.72086999999999</v>
      </c>
      <c r="N264" s="15">
        <f t="shared" si="52"/>
        <v>309.45803999999998</v>
      </c>
      <c r="O264" s="15">
        <f t="shared" si="53"/>
        <v>269.78393</v>
      </c>
      <c r="P264" s="15">
        <f t="shared" si="54"/>
        <v>195.39498</v>
      </c>
      <c r="Q264" s="14"/>
      <c r="R264" s="14">
        <f>VLOOKUP($A264,'[1]2'!$A$3:$Q$377,5,0)</f>
        <v>121.00603</v>
      </c>
      <c r="S264" s="14">
        <f>VLOOKUP($A264,'[1]2'!$A$3:$Q$377,6,0)</f>
        <v>17.853349999999999</v>
      </c>
      <c r="T264" s="14">
        <f>VLOOKUP($A264,'[1]2'!$A$3:$Q$377,8,0)</f>
        <v>134.89196000000001</v>
      </c>
      <c r="U264" s="14">
        <f>VLOOKUP($A264,'[1]2'!$A$3:$Q$377,9,0)</f>
        <v>118.03046999999999</v>
      </c>
      <c r="V264" s="14">
        <f>VLOOKUP($A264,'[1]2'!$A$3:$Q$377,5,0)+VLOOKUP($A264,'[1]2'!$A$3:$Q$377,6,0)</f>
        <v>138.85937999999999</v>
      </c>
      <c r="W264" s="14">
        <f>VLOOKUP($A264,'[1]2'!$A$3:$Q$377,8,0)+VLOOKUP($A264,'[1]2'!$A$3:$Q$377,9,0)</f>
        <v>252.92243000000002</v>
      </c>
      <c r="X264" s="14">
        <f>VLOOKUP($A264,'[1]2'!$A$3:$Q$377,5,0)+VLOOKUP($A264,'[1]2'!$A$3:$Q$377,8,0)</f>
        <v>255.89798999999999</v>
      </c>
      <c r="Y264" s="14">
        <f>VLOOKUP($A264,'[1]2'!$A$3:$Q$377,6,0)+VLOOKUP($A264,'[1]2'!$A$3:$Q$377,9,0)</f>
        <v>135.88381999999999</v>
      </c>
      <c r="Z264" s="17">
        <f>VLOOKUP($A264,'[1]2'!$A$3:$Q$377,7,0)</f>
        <v>131.245</v>
      </c>
      <c r="AA264" s="17">
        <f>VLOOKUP($A264,'[1]2'!$A$3:$Q$377,10,0)</f>
        <v>199.85033000000001</v>
      </c>
      <c r="AB264" s="14">
        <f>VLOOKUP($A264,'[1]2'!$A$3:$Q$377,11,0)</f>
        <v>3.9674100000000001</v>
      </c>
      <c r="AC264" s="14">
        <f>VLOOKUP($A264,'[1]2'!$A$3:$Q$377,12,0)</f>
        <v>12.894080000000001</v>
      </c>
      <c r="AD264" s="14">
        <f>VLOOKUP($A264,'[1]2'!$A$3:$Q$377,14,0)</f>
        <v>9.9185300000000005</v>
      </c>
      <c r="AE264" s="14">
        <f>VLOOKUP($A264,'[1]2'!$A$3:$Q$377,15,0)</f>
        <v>46.617080000000001</v>
      </c>
      <c r="AF264" s="14">
        <f>VLOOKUP($A264,'[1]2'!$A$3:$Q$377,11,0)+VLOOKUP($A264,'[1]2'!$A$3:$Q$377,12,0)</f>
        <v>16.86149</v>
      </c>
      <c r="AG264" s="14">
        <f>VLOOKUP($A264,'[1]2'!$A$3:$Q$377,14,0)+VLOOKUP($A264,'[1]2'!$A$3:$Q$377,15,0)</f>
        <v>56.535610000000005</v>
      </c>
      <c r="AH264" s="14">
        <f>VLOOKUP($A264,'[1]2'!$A$3:$Q$377,11,0)+VLOOKUP($A264,'[1]2'!$A$3:$Q$377,14,0)</f>
        <v>13.885940000000002</v>
      </c>
      <c r="AI264" s="14">
        <f>VLOOKUP($A264,'[1]2'!$A$3:$Q$377,12,0)+VLOOKUP($A264,'[1]2'!$A$3:$Q$377,15,0)</f>
        <v>59.511160000000004</v>
      </c>
      <c r="AJ264" s="17">
        <f>VLOOKUP($A264,'[1]2'!$A$3:$Q$377,13,0)</f>
        <v>6.9599599999999997</v>
      </c>
      <c r="AK264" s="17">
        <f>VLOOKUP($A264,'[1]2'!$A$3:$Q$377,16,0)</f>
        <v>16.902760000000001</v>
      </c>
      <c r="AL264" s="18" t="str">
        <f>VLOOKUP($A264,'[1]4'!$A$3:$Q$377,14,0)</f>
        <v>De-receipted</v>
      </c>
    </row>
    <row r="265" spans="1:38" ht="13.2">
      <c r="A265" s="11">
        <v>409</v>
      </c>
      <c r="B265" s="12" t="s">
        <v>313</v>
      </c>
      <c r="C265" s="13" t="s">
        <v>92</v>
      </c>
      <c r="D265" s="14" t="s">
        <v>237</v>
      </c>
      <c r="E265" s="15">
        <f t="shared" si="44"/>
        <v>436</v>
      </c>
      <c r="F265" s="15">
        <f t="shared" si="45"/>
        <v>401</v>
      </c>
      <c r="G265" s="15">
        <f t="shared" si="46"/>
        <v>207</v>
      </c>
      <c r="H265" s="15">
        <f t="shared" si="47"/>
        <v>143</v>
      </c>
      <c r="I265" s="15">
        <f t="shared" si="48"/>
        <v>19</v>
      </c>
      <c r="J265" s="15">
        <f t="shared" si="49"/>
        <v>67</v>
      </c>
      <c r="K265" s="15">
        <f t="shared" si="50"/>
        <v>302</v>
      </c>
      <c r="L265" s="15">
        <f t="shared" si="51"/>
        <v>134</v>
      </c>
      <c r="M265" s="15">
        <f t="shared" si="52"/>
        <v>226</v>
      </c>
      <c r="N265" s="15">
        <f t="shared" si="52"/>
        <v>210</v>
      </c>
      <c r="O265" s="15">
        <f t="shared" si="53"/>
        <v>350</v>
      </c>
      <c r="P265" s="15">
        <f t="shared" si="54"/>
        <v>86</v>
      </c>
      <c r="Q265" s="14"/>
      <c r="R265" s="14">
        <f>VLOOKUP($A265,'[1]2'!$A$3:$Q$377,5,0)</f>
        <v>142</v>
      </c>
      <c r="S265" s="14">
        <f>VLOOKUP($A265,'[1]2'!$A$3:$Q$377,6,0)</f>
        <v>19</v>
      </c>
      <c r="T265" s="14">
        <f>VLOOKUP($A265,'[1]2'!$A$3:$Q$377,8,0)</f>
        <v>74</v>
      </c>
      <c r="U265" s="14">
        <f>VLOOKUP($A265,'[1]2'!$A$3:$Q$377,9,0)</f>
        <v>67</v>
      </c>
      <c r="V265" s="14">
        <f>VLOOKUP($A265,'[1]2'!$A$3:$Q$377,5,0)+VLOOKUP($A265,'[1]2'!$A$3:$Q$377,6,0)</f>
        <v>161</v>
      </c>
      <c r="W265" s="14">
        <f>VLOOKUP($A265,'[1]2'!$A$3:$Q$377,8,0)+VLOOKUP($A265,'[1]2'!$A$3:$Q$377,9,0)</f>
        <v>141</v>
      </c>
      <c r="X265" s="14">
        <f>VLOOKUP($A265,'[1]2'!$A$3:$Q$377,5,0)+VLOOKUP($A265,'[1]2'!$A$3:$Q$377,8,0)</f>
        <v>216</v>
      </c>
      <c r="Y265" s="14">
        <f>VLOOKUP($A265,'[1]2'!$A$3:$Q$377,6,0)+VLOOKUP($A265,'[1]2'!$A$3:$Q$377,9,0)</f>
        <v>86</v>
      </c>
      <c r="Z265" s="17">
        <f>VLOOKUP($A265,'[1]2'!$A$3:$Q$377,7,0)</f>
        <v>154</v>
      </c>
      <c r="AA265" s="17">
        <f>VLOOKUP($A265,'[1]2'!$A$3:$Q$377,10,0)</f>
        <v>113</v>
      </c>
      <c r="AB265" s="14">
        <f>VLOOKUP($A265,'[1]2'!$A$3:$Q$377,11,0)</f>
        <v>65</v>
      </c>
      <c r="AC265" s="14">
        <f>VLOOKUP($A265,'[1]2'!$A$3:$Q$377,12,0)</f>
        <v>0</v>
      </c>
      <c r="AD265" s="14">
        <f>VLOOKUP($A265,'[1]2'!$A$3:$Q$377,14,0)</f>
        <v>69</v>
      </c>
      <c r="AE265" s="14">
        <f>VLOOKUP($A265,'[1]2'!$A$3:$Q$377,15,0)</f>
        <v>0</v>
      </c>
      <c r="AF265" s="14">
        <f>VLOOKUP($A265,'[1]2'!$A$3:$Q$377,11,0)+VLOOKUP($A265,'[1]2'!$A$3:$Q$377,12,0)</f>
        <v>65</v>
      </c>
      <c r="AG265" s="14">
        <f>VLOOKUP($A265,'[1]2'!$A$3:$Q$377,14,0)+VLOOKUP($A265,'[1]2'!$A$3:$Q$377,15,0)</f>
        <v>69</v>
      </c>
      <c r="AH265" s="14">
        <f>VLOOKUP($A265,'[1]2'!$A$3:$Q$377,11,0)+VLOOKUP($A265,'[1]2'!$A$3:$Q$377,14,0)</f>
        <v>134</v>
      </c>
      <c r="AI265" s="14">
        <f>VLOOKUP($A265,'[1]2'!$A$3:$Q$377,12,0)+VLOOKUP($A265,'[1]2'!$A$3:$Q$377,15,0)</f>
        <v>0</v>
      </c>
      <c r="AJ265" s="17">
        <f>VLOOKUP($A265,'[1]2'!$A$3:$Q$377,13,0)</f>
        <v>65</v>
      </c>
      <c r="AK265" s="17">
        <f>VLOOKUP($A265,'[1]2'!$A$3:$Q$377,16,0)</f>
        <v>69</v>
      </c>
      <c r="AL265" s="18" t="str">
        <f>VLOOKUP($A265,'[1]4'!$A$3:$Q$377,14,0)</f>
        <v>Constructed</v>
      </c>
    </row>
    <row r="266" spans="1:38" ht="13.2">
      <c r="A266" s="11">
        <v>410</v>
      </c>
      <c r="B266" s="12" t="s">
        <v>314</v>
      </c>
      <c r="C266" s="13" t="s">
        <v>92</v>
      </c>
      <c r="D266" s="14" t="s">
        <v>237</v>
      </c>
      <c r="E266" s="15">
        <f t="shared" si="44"/>
        <v>882</v>
      </c>
      <c r="F266" s="15">
        <f t="shared" si="45"/>
        <v>766</v>
      </c>
      <c r="G266" s="15">
        <f t="shared" si="46"/>
        <v>400</v>
      </c>
      <c r="H266" s="15">
        <f t="shared" si="47"/>
        <v>221</v>
      </c>
      <c r="I266" s="15">
        <f t="shared" si="48"/>
        <v>67</v>
      </c>
      <c r="J266" s="15">
        <f t="shared" si="49"/>
        <v>194</v>
      </c>
      <c r="K266" s="15">
        <f t="shared" si="50"/>
        <v>721</v>
      </c>
      <c r="L266" s="15">
        <f t="shared" si="51"/>
        <v>161</v>
      </c>
      <c r="M266" s="15">
        <f t="shared" si="52"/>
        <v>467</v>
      </c>
      <c r="N266" s="15">
        <f t="shared" si="52"/>
        <v>415</v>
      </c>
      <c r="O266" s="15">
        <f t="shared" si="53"/>
        <v>621</v>
      </c>
      <c r="P266" s="15">
        <f t="shared" si="54"/>
        <v>261</v>
      </c>
      <c r="Q266" s="14"/>
      <c r="R266" s="14">
        <f>VLOOKUP($A266,'[1]2'!$A$3:$Q$377,5,0)</f>
        <v>381</v>
      </c>
      <c r="S266" s="14">
        <f>VLOOKUP($A266,'[1]2'!$A$3:$Q$377,6,0)</f>
        <v>22</v>
      </c>
      <c r="T266" s="14">
        <f>VLOOKUP($A266,'[1]2'!$A$3:$Q$377,8,0)</f>
        <v>198</v>
      </c>
      <c r="U266" s="14">
        <f>VLOOKUP($A266,'[1]2'!$A$3:$Q$377,9,0)</f>
        <v>120</v>
      </c>
      <c r="V266" s="14">
        <f>VLOOKUP($A266,'[1]2'!$A$3:$Q$377,5,0)+VLOOKUP($A266,'[1]2'!$A$3:$Q$377,6,0)</f>
        <v>403</v>
      </c>
      <c r="W266" s="14">
        <f>VLOOKUP($A266,'[1]2'!$A$3:$Q$377,8,0)+VLOOKUP($A266,'[1]2'!$A$3:$Q$377,9,0)</f>
        <v>318</v>
      </c>
      <c r="X266" s="14">
        <f>VLOOKUP($A266,'[1]2'!$A$3:$Q$377,5,0)+VLOOKUP($A266,'[1]2'!$A$3:$Q$377,8,0)</f>
        <v>579</v>
      </c>
      <c r="Y266" s="14">
        <f>VLOOKUP($A266,'[1]2'!$A$3:$Q$377,6,0)+VLOOKUP($A266,'[1]2'!$A$3:$Q$377,9,0)</f>
        <v>142</v>
      </c>
      <c r="Z266" s="17">
        <f>VLOOKUP($A266,'[1]2'!$A$3:$Q$377,7,0)</f>
        <v>395</v>
      </c>
      <c r="AA266" s="17">
        <f>VLOOKUP($A266,'[1]2'!$A$3:$Q$377,10,0)</f>
        <v>270</v>
      </c>
      <c r="AB266" s="14">
        <f>VLOOKUP($A266,'[1]2'!$A$3:$Q$377,11,0)</f>
        <v>19</v>
      </c>
      <c r="AC266" s="14">
        <f>VLOOKUP($A266,'[1]2'!$A$3:$Q$377,12,0)</f>
        <v>45</v>
      </c>
      <c r="AD266" s="14">
        <f>VLOOKUP($A266,'[1]2'!$A$3:$Q$377,14,0)</f>
        <v>23</v>
      </c>
      <c r="AE266" s="14">
        <f>VLOOKUP($A266,'[1]2'!$A$3:$Q$377,15,0)</f>
        <v>74</v>
      </c>
      <c r="AF266" s="14">
        <f>VLOOKUP($A266,'[1]2'!$A$3:$Q$377,11,0)+VLOOKUP($A266,'[1]2'!$A$3:$Q$377,12,0)</f>
        <v>64</v>
      </c>
      <c r="AG266" s="14">
        <f>VLOOKUP($A266,'[1]2'!$A$3:$Q$377,14,0)+VLOOKUP($A266,'[1]2'!$A$3:$Q$377,15,0)</f>
        <v>97</v>
      </c>
      <c r="AH266" s="14">
        <f>VLOOKUP($A266,'[1]2'!$A$3:$Q$377,11,0)+VLOOKUP($A266,'[1]2'!$A$3:$Q$377,14,0)</f>
        <v>42</v>
      </c>
      <c r="AI266" s="14">
        <f>VLOOKUP($A266,'[1]2'!$A$3:$Q$377,12,0)+VLOOKUP($A266,'[1]2'!$A$3:$Q$377,15,0)</f>
        <v>119</v>
      </c>
      <c r="AJ266" s="17">
        <f>VLOOKUP($A266,'[1]2'!$A$3:$Q$377,13,0)</f>
        <v>44</v>
      </c>
      <c r="AK266" s="17">
        <f>VLOOKUP($A266,'[1]2'!$A$3:$Q$377,16,0)</f>
        <v>57</v>
      </c>
      <c r="AL266" s="18" t="str">
        <f>VLOOKUP($A266,'[1]4'!$A$3:$Q$377,14,0)</f>
        <v/>
      </c>
    </row>
    <row r="267" spans="1:38" ht="13.2">
      <c r="A267" s="11">
        <v>411</v>
      </c>
      <c r="B267" s="12" t="s">
        <v>315</v>
      </c>
      <c r="C267" s="13" t="s">
        <v>92</v>
      </c>
      <c r="D267" s="14" t="s">
        <v>237</v>
      </c>
      <c r="E267" s="15">
        <f t="shared" si="44"/>
        <v>273</v>
      </c>
      <c r="F267" s="15">
        <f t="shared" si="45"/>
        <v>241</v>
      </c>
      <c r="G267" s="15">
        <f t="shared" si="46"/>
        <v>113</v>
      </c>
      <c r="H267" s="15">
        <f t="shared" si="47"/>
        <v>74</v>
      </c>
      <c r="I267" s="15">
        <f t="shared" si="48"/>
        <v>16</v>
      </c>
      <c r="J267" s="15">
        <f t="shared" si="49"/>
        <v>70</v>
      </c>
      <c r="K267" s="15">
        <f t="shared" si="50"/>
        <v>273</v>
      </c>
      <c r="L267" s="15">
        <f t="shared" si="51"/>
        <v>0</v>
      </c>
      <c r="M267" s="15">
        <f t="shared" si="52"/>
        <v>129</v>
      </c>
      <c r="N267" s="15">
        <f t="shared" si="52"/>
        <v>144</v>
      </c>
      <c r="O267" s="15">
        <f t="shared" si="53"/>
        <v>187</v>
      </c>
      <c r="P267" s="15">
        <f t="shared" si="54"/>
        <v>86</v>
      </c>
      <c r="Q267" s="14"/>
      <c r="R267" s="14">
        <f>VLOOKUP($A267,'[1]2'!$A$3:$Q$377,5,0)</f>
        <v>113</v>
      </c>
      <c r="S267" s="14">
        <f>VLOOKUP($A267,'[1]2'!$A$3:$Q$377,6,0)</f>
        <v>16</v>
      </c>
      <c r="T267" s="14">
        <f>VLOOKUP($A267,'[1]2'!$A$3:$Q$377,8,0)</f>
        <v>74</v>
      </c>
      <c r="U267" s="14">
        <f>VLOOKUP($A267,'[1]2'!$A$3:$Q$377,9,0)</f>
        <v>70</v>
      </c>
      <c r="V267" s="14">
        <f>VLOOKUP($A267,'[1]2'!$A$3:$Q$377,5,0)+VLOOKUP($A267,'[1]2'!$A$3:$Q$377,6,0)</f>
        <v>129</v>
      </c>
      <c r="W267" s="14">
        <f>VLOOKUP($A267,'[1]2'!$A$3:$Q$377,8,0)+VLOOKUP($A267,'[1]2'!$A$3:$Q$377,9,0)</f>
        <v>144</v>
      </c>
      <c r="X267" s="14">
        <f>VLOOKUP($A267,'[1]2'!$A$3:$Q$377,5,0)+VLOOKUP($A267,'[1]2'!$A$3:$Q$377,8,0)</f>
        <v>187</v>
      </c>
      <c r="Y267" s="14">
        <f>VLOOKUP($A267,'[1]2'!$A$3:$Q$377,6,0)+VLOOKUP($A267,'[1]2'!$A$3:$Q$377,9,0)</f>
        <v>86</v>
      </c>
      <c r="Z267" s="17">
        <f>VLOOKUP($A267,'[1]2'!$A$3:$Q$377,7,0)</f>
        <v>123</v>
      </c>
      <c r="AA267" s="17">
        <f>VLOOKUP($A267,'[1]2'!$A$3:$Q$377,10,0)</f>
        <v>118</v>
      </c>
      <c r="AB267" s="14">
        <f>VLOOKUP($A267,'[1]2'!$A$3:$Q$377,11,0)</f>
        <v>0</v>
      </c>
      <c r="AC267" s="14">
        <f>VLOOKUP($A267,'[1]2'!$A$3:$Q$377,12,0)</f>
        <v>0</v>
      </c>
      <c r="AD267" s="14">
        <f>VLOOKUP($A267,'[1]2'!$A$3:$Q$377,14,0)</f>
        <v>0</v>
      </c>
      <c r="AE267" s="14">
        <f>VLOOKUP($A267,'[1]2'!$A$3:$Q$377,15,0)</f>
        <v>0</v>
      </c>
      <c r="AF267" s="14">
        <f>VLOOKUP($A267,'[1]2'!$A$3:$Q$377,11,0)+VLOOKUP($A267,'[1]2'!$A$3:$Q$377,12,0)</f>
        <v>0</v>
      </c>
      <c r="AG267" s="14">
        <f>VLOOKUP($A267,'[1]2'!$A$3:$Q$377,14,0)+VLOOKUP($A267,'[1]2'!$A$3:$Q$377,15,0)</f>
        <v>0</v>
      </c>
      <c r="AH267" s="14">
        <f>VLOOKUP($A267,'[1]2'!$A$3:$Q$377,11,0)+VLOOKUP($A267,'[1]2'!$A$3:$Q$377,14,0)</f>
        <v>0</v>
      </c>
      <c r="AI267" s="14">
        <f>VLOOKUP($A267,'[1]2'!$A$3:$Q$377,12,0)+VLOOKUP($A267,'[1]2'!$A$3:$Q$377,15,0)</f>
        <v>0</v>
      </c>
      <c r="AJ267" s="17">
        <f>VLOOKUP($A267,'[1]2'!$A$3:$Q$377,13,0)</f>
        <v>0</v>
      </c>
      <c r="AK267" s="17">
        <f>VLOOKUP($A267,'[1]2'!$A$3:$Q$377,16,0)</f>
        <v>0</v>
      </c>
      <c r="AL267" s="18" t="str">
        <f>VLOOKUP($A267,'[1]4'!$A$3:$Q$377,14,0)</f>
        <v/>
      </c>
    </row>
    <row r="268" spans="1:38" ht="13.2">
      <c r="A268" s="11">
        <v>412</v>
      </c>
      <c r="B268" s="12" t="s">
        <v>316</v>
      </c>
      <c r="C268" s="13" t="s">
        <v>92</v>
      </c>
      <c r="D268" s="14" t="s">
        <v>237</v>
      </c>
      <c r="E268" s="15">
        <f t="shared" si="44"/>
        <v>530</v>
      </c>
      <c r="F268" s="15">
        <f t="shared" si="45"/>
        <v>425</v>
      </c>
      <c r="G268" s="15">
        <f t="shared" si="46"/>
        <v>246</v>
      </c>
      <c r="H268" s="15">
        <f t="shared" si="47"/>
        <v>121</v>
      </c>
      <c r="I268" s="15">
        <f t="shared" si="48"/>
        <v>61</v>
      </c>
      <c r="J268" s="15">
        <f t="shared" si="49"/>
        <v>102</v>
      </c>
      <c r="K268" s="15">
        <f t="shared" si="50"/>
        <v>412</v>
      </c>
      <c r="L268" s="15">
        <f t="shared" si="51"/>
        <v>118</v>
      </c>
      <c r="M268" s="15">
        <f t="shared" si="52"/>
        <v>307</v>
      </c>
      <c r="N268" s="15">
        <f t="shared" si="52"/>
        <v>223</v>
      </c>
      <c r="O268" s="15">
        <f t="shared" si="53"/>
        <v>367</v>
      </c>
      <c r="P268" s="15">
        <f t="shared" si="54"/>
        <v>163</v>
      </c>
      <c r="Q268" s="14"/>
      <c r="R268" s="14">
        <f>VLOOKUP($A268,'[1]2'!$A$3:$Q$377,5,0)</f>
        <v>219</v>
      </c>
      <c r="S268" s="14">
        <f>VLOOKUP($A268,'[1]2'!$A$3:$Q$377,6,0)</f>
        <v>21</v>
      </c>
      <c r="T268" s="14">
        <f>VLOOKUP($A268,'[1]2'!$A$3:$Q$377,8,0)</f>
        <v>113</v>
      </c>
      <c r="U268" s="14">
        <f>VLOOKUP($A268,'[1]2'!$A$3:$Q$377,9,0)</f>
        <v>59</v>
      </c>
      <c r="V268" s="14">
        <f>VLOOKUP($A268,'[1]2'!$A$3:$Q$377,5,0)+VLOOKUP($A268,'[1]2'!$A$3:$Q$377,6,0)</f>
        <v>240</v>
      </c>
      <c r="W268" s="14">
        <f>VLOOKUP($A268,'[1]2'!$A$3:$Q$377,8,0)+VLOOKUP($A268,'[1]2'!$A$3:$Q$377,9,0)</f>
        <v>172</v>
      </c>
      <c r="X268" s="14">
        <f>VLOOKUP($A268,'[1]2'!$A$3:$Q$377,5,0)+VLOOKUP($A268,'[1]2'!$A$3:$Q$377,8,0)</f>
        <v>332</v>
      </c>
      <c r="Y268" s="14">
        <f>VLOOKUP($A268,'[1]2'!$A$3:$Q$377,6,0)+VLOOKUP($A268,'[1]2'!$A$3:$Q$377,9,0)</f>
        <v>80</v>
      </c>
      <c r="Z268" s="17">
        <f>VLOOKUP($A268,'[1]2'!$A$3:$Q$377,7,0)</f>
        <v>232</v>
      </c>
      <c r="AA268" s="17">
        <f>VLOOKUP($A268,'[1]2'!$A$3:$Q$377,10,0)</f>
        <v>150</v>
      </c>
      <c r="AB268" s="14">
        <f>VLOOKUP($A268,'[1]2'!$A$3:$Q$377,11,0)</f>
        <v>27</v>
      </c>
      <c r="AC268" s="14">
        <f>VLOOKUP($A268,'[1]2'!$A$3:$Q$377,12,0)</f>
        <v>40</v>
      </c>
      <c r="AD268" s="14">
        <f>VLOOKUP($A268,'[1]2'!$A$3:$Q$377,14,0)</f>
        <v>8</v>
      </c>
      <c r="AE268" s="14">
        <f>VLOOKUP($A268,'[1]2'!$A$3:$Q$377,15,0)</f>
        <v>43</v>
      </c>
      <c r="AF268" s="14">
        <f>VLOOKUP($A268,'[1]2'!$A$3:$Q$377,11,0)+VLOOKUP($A268,'[1]2'!$A$3:$Q$377,12,0)</f>
        <v>67</v>
      </c>
      <c r="AG268" s="14">
        <f>VLOOKUP($A268,'[1]2'!$A$3:$Q$377,14,0)+VLOOKUP($A268,'[1]2'!$A$3:$Q$377,15,0)</f>
        <v>51</v>
      </c>
      <c r="AH268" s="14">
        <f>VLOOKUP($A268,'[1]2'!$A$3:$Q$377,11,0)+VLOOKUP($A268,'[1]2'!$A$3:$Q$377,14,0)</f>
        <v>35</v>
      </c>
      <c r="AI268" s="14">
        <f>VLOOKUP($A268,'[1]2'!$A$3:$Q$377,12,0)+VLOOKUP($A268,'[1]2'!$A$3:$Q$377,15,0)</f>
        <v>83</v>
      </c>
      <c r="AJ268" s="17">
        <f>VLOOKUP($A268,'[1]2'!$A$3:$Q$377,13,0)</f>
        <v>32</v>
      </c>
      <c r="AK268" s="17">
        <f>VLOOKUP($A268,'[1]2'!$A$3:$Q$377,16,0)</f>
        <v>11</v>
      </c>
      <c r="AL268" s="18" t="str">
        <f>VLOOKUP($A268,'[1]4'!$A$3:$Q$377,14,0)</f>
        <v/>
      </c>
    </row>
    <row r="269" spans="1:38" ht="13.2">
      <c r="A269" s="11">
        <v>413</v>
      </c>
      <c r="B269" s="12" t="s">
        <v>317</v>
      </c>
      <c r="C269" s="13" t="s">
        <v>92</v>
      </c>
      <c r="D269" s="14" t="s">
        <v>237</v>
      </c>
      <c r="E269" s="15">
        <f t="shared" si="44"/>
        <v>459</v>
      </c>
      <c r="F269" s="15">
        <f t="shared" si="45"/>
        <v>376</v>
      </c>
      <c r="G269" s="15">
        <f t="shared" si="46"/>
        <v>157</v>
      </c>
      <c r="H269" s="15">
        <f t="shared" si="47"/>
        <v>121</v>
      </c>
      <c r="I269" s="15">
        <f t="shared" si="48"/>
        <v>44</v>
      </c>
      <c r="J269" s="15">
        <f t="shared" si="49"/>
        <v>137</v>
      </c>
      <c r="K269" s="15">
        <f t="shared" si="50"/>
        <v>413</v>
      </c>
      <c r="L269" s="15">
        <f t="shared" si="51"/>
        <v>46</v>
      </c>
      <c r="M269" s="15">
        <f t="shared" si="52"/>
        <v>201</v>
      </c>
      <c r="N269" s="15">
        <f t="shared" si="52"/>
        <v>258</v>
      </c>
      <c r="O269" s="15">
        <f t="shared" si="53"/>
        <v>278</v>
      </c>
      <c r="P269" s="15">
        <f t="shared" si="54"/>
        <v>181</v>
      </c>
      <c r="Q269" s="14"/>
      <c r="R269" s="14">
        <f>VLOOKUP($A269,'[1]2'!$A$3:$Q$377,5,0)</f>
        <v>157</v>
      </c>
      <c r="S269" s="14">
        <f>VLOOKUP($A269,'[1]2'!$A$3:$Q$377,6,0)</f>
        <v>24</v>
      </c>
      <c r="T269" s="14">
        <f>VLOOKUP($A269,'[1]2'!$A$3:$Q$377,8,0)</f>
        <v>121</v>
      </c>
      <c r="U269" s="14">
        <f>VLOOKUP($A269,'[1]2'!$A$3:$Q$377,9,0)</f>
        <v>111</v>
      </c>
      <c r="V269" s="14">
        <f>VLOOKUP($A269,'[1]2'!$A$3:$Q$377,5,0)+VLOOKUP($A269,'[1]2'!$A$3:$Q$377,6,0)</f>
        <v>181</v>
      </c>
      <c r="W269" s="14">
        <f>VLOOKUP($A269,'[1]2'!$A$3:$Q$377,8,0)+VLOOKUP($A269,'[1]2'!$A$3:$Q$377,9,0)</f>
        <v>232</v>
      </c>
      <c r="X269" s="14">
        <f>VLOOKUP($A269,'[1]2'!$A$3:$Q$377,5,0)+VLOOKUP($A269,'[1]2'!$A$3:$Q$377,8,0)</f>
        <v>278</v>
      </c>
      <c r="Y269" s="14">
        <f>VLOOKUP($A269,'[1]2'!$A$3:$Q$377,6,0)+VLOOKUP($A269,'[1]2'!$A$3:$Q$377,9,0)</f>
        <v>135</v>
      </c>
      <c r="Z269" s="17">
        <f>VLOOKUP($A269,'[1]2'!$A$3:$Q$377,7,0)</f>
        <v>171</v>
      </c>
      <c r="AA269" s="17">
        <f>VLOOKUP($A269,'[1]2'!$A$3:$Q$377,10,0)</f>
        <v>187</v>
      </c>
      <c r="AB269" s="14">
        <f>VLOOKUP($A269,'[1]2'!$A$3:$Q$377,11,0)</f>
        <v>0</v>
      </c>
      <c r="AC269" s="14">
        <f>VLOOKUP($A269,'[1]2'!$A$3:$Q$377,12,0)</f>
        <v>20</v>
      </c>
      <c r="AD269" s="14">
        <f>VLOOKUP($A269,'[1]2'!$A$3:$Q$377,14,0)</f>
        <v>0</v>
      </c>
      <c r="AE269" s="14">
        <f>VLOOKUP($A269,'[1]2'!$A$3:$Q$377,15,0)</f>
        <v>26</v>
      </c>
      <c r="AF269" s="14">
        <f>VLOOKUP($A269,'[1]2'!$A$3:$Q$377,11,0)+VLOOKUP($A269,'[1]2'!$A$3:$Q$377,12,0)</f>
        <v>20</v>
      </c>
      <c r="AG269" s="14">
        <f>VLOOKUP($A269,'[1]2'!$A$3:$Q$377,14,0)+VLOOKUP($A269,'[1]2'!$A$3:$Q$377,15,0)</f>
        <v>26</v>
      </c>
      <c r="AH269" s="14">
        <f>VLOOKUP($A269,'[1]2'!$A$3:$Q$377,11,0)+VLOOKUP($A269,'[1]2'!$A$3:$Q$377,14,0)</f>
        <v>0</v>
      </c>
      <c r="AI269" s="14">
        <f>VLOOKUP($A269,'[1]2'!$A$3:$Q$377,12,0)+VLOOKUP($A269,'[1]2'!$A$3:$Q$377,15,0)</f>
        <v>46</v>
      </c>
      <c r="AJ269" s="17">
        <f>VLOOKUP($A269,'[1]2'!$A$3:$Q$377,13,0)</f>
        <v>10</v>
      </c>
      <c r="AK269" s="17">
        <f>VLOOKUP($A269,'[1]2'!$A$3:$Q$377,16,0)</f>
        <v>8</v>
      </c>
      <c r="AL269" s="18" t="str">
        <f>VLOOKUP($A269,'[1]4'!$A$3:$Q$377,14,0)</f>
        <v/>
      </c>
    </row>
    <row r="270" spans="1:38" ht="13.2">
      <c r="A270" s="11">
        <v>414</v>
      </c>
      <c r="B270" s="12" t="s">
        <v>318</v>
      </c>
      <c r="C270" s="13" t="s">
        <v>92</v>
      </c>
      <c r="D270" s="14" t="s">
        <v>237</v>
      </c>
      <c r="E270" s="15">
        <f t="shared" si="44"/>
        <v>340</v>
      </c>
      <c r="F270" s="15">
        <f t="shared" si="45"/>
        <v>304</v>
      </c>
      <c r="G270" s="15">
        <f t="shared" si="46"/>
        <v>134</v>
      </c>
      <c r="H270" s="15">
        <f t="shared" si="47"/>
        <v>104</v>
      </c>
      <c r="I270" s="15">
        <f t="shared" si="48"/>
        <v>14</v>
      </c>
      <c r="J270" s="15">
        <f t="shared" si="49"/>
        <v>88</v>
      </c>
      <c r="K270" s="15">
        <f t="shared" si="50"/>
        <v>303</v>
      </c>
      <c r="L270" s="15">
        <f t="shared" si="51"/>
        <v>37</v>
      </c>
      <c r="M270" s="15">
        <f t="shared" si="52"/>
        <v>148</v>
      </c>
      <c r="N270" s="15">
        <f t="shared" si="52"/>
        <v>192</v>
      </c>
      <c r="O270" s="15">
        <f t="shared" si="53"/>
        <v>238</v>
      </c>
      <c r="P270" s="15">
        <f t="shared" si="54"/>
        <v>102</v>
      </c>
      <c r="Q270" s="14"/>
      <c r="R270" s="14">
        <f>VLOOKUP($A270,'[1]2'!$A$3:$Q$377,5,0)</f>
        <v>128</v>
      </c>
      <c r="S270" s="14">
        <f>VLOOKUP($A270,'[1]2'!$A$3:$Q$377,6,0)</f>
        <v>13</v>
      </c>
      <c r="T270" s="14">
        <f>VLOOKUP($A270,'[1]2'!$A$3:$Q$377,8,0)</f>
        <v>87</v>
      </c>
      <c r="U270" s="14">
        <f>VLOOKUP($A270,'[1]2'!$A$3:$Q$377,9,0)</f>
        <v>75</v>
      </c>
      <c r="V270" s="14">
        <f>VLOOKUP($A270,'[1]2'!$A$3:$Q$377,5,0)+VLOOKUP($A270,'[1]2'!$A$3:$Q$377,6,0)</f>
        <v>141</v>
      </c>
      <c r="W270" s="14">
        <f>VLOOKUP($A270,'[1]2'!$A$3:$Q$377,8,0)+VLOOKUP($A270,'[1]2'!$A$3:$Q$377,9,0)</f>
        <v>162</v>
      </c>
      <c r="X270" s="14">
        <f>VLOOKUP($A270,'[1]2'!$A$3:$Q$377,5,0)+VLOOKUP($A270,'[1]2'!$A$3:$Q$377,8,0)</f>
        <v>215</v>
      </c>
      <c r="Y270" s="14">
        <f>VLOOKUP($A270,'[1]2'!$A$3:$Q$377,6,0)+VLOOKUP($A270,'[1]2'!$A$3:$Q$377,9,0)</f>
        <v>88</v>
      </c>
      <c r="Z270" s="17">
        <f>VLOOKUP($A270,'[1]2'!$A$3:$Q$377,7,0)</f>
        <v>136</v>
      </c>
      <c r="AA270" s="17">
        <f>VLOOKUP($A270,'[1]2'!$A$3:$Q$377,10,0)</f>
        <v>136</v>
      </c>
      <c r="AB270" s="14">
        <f>VLOOKUP($A270,'[1]2'!$A$3:$Q$377,11,0)</f>
        <v>6</v>
      </c>
      <c r="AC270" s="14">
        <f>VLOOKUP($A270,'[1]2'!$A$3:$Q$377,12,0)</f>
        <v>1</v>
      </c>
      <c r="AD270" s="14">
        <f>VLOOKUP($A270,'[1]2'!$A$3:$Q$377,14,0)</f>
        <v>17</v>
      </c>
      <c r="AE270" s="14">
        <f>VLOOKUP($A270,'[1]2'!$A$3:$Q$377,15,0)</f>
        <v>13</v>
      </c>
      <c r="AF270" s="14">
        <f>VLOOKUP($A270,'[1]2'!$A$3:$Q$377,11,0)+VLOOKUP($A270,'[1]2'!$A$3:$Q$377,12,0)</f>
        <v>7</v>
      </c>
      <c r="AG270" s="14">
        <f>VLOOKUP($A270,'[1]2'!$A$3:$Q$377,14,0)+VLOOKUP($A270,'[1]2'!$A$3:$Q$377,15,0)</f>
        <v>30</v>
      </c>
      <c r="AH270" s="14">
        <f>VLOOKUP($A270,'[1]2'!$A$3:$Q$377,11,0)+VLOOKUP($A270,'[1]2'!$A$3:$Q$377,14,0)</f>
        <v>23</v>
      </c>
      <c r="AI270" s="14">
        <f>VLOOKUP($A270,'[1]2'!$A$3:$Q$377,12,0)+VLOOKUP($A270,'[1]2'!$A$3:$Q$377,15,0)</f>
        <v>14</v>
      </c>
      <c r="AJ270" s="17">
        <f>VLOOKUP($A270,'[1]2'!$A$3:$Q$377,13,0)</f>
        <v>7</v>
      </c>
      <c r="AK270" s="17">
        <f>VLOOKUP($A270,'[1]2'!$A$3:$Q$377,16,0)</f>
        <v>25</v>
      </c>
      <c r="AL270" s="18" t="str">
        <f>VLOOKUP($A270,'[1]4'!$A$3:$Q$377,14,0)</f>
        <v/>
      </c>
    </row>
    <row r="271" spans="1:38" ht="13.2">
      <c r="A271" s="11">
        <v>415</v>
      </c>
      <c r="B271" s="12" t="s">
        <v>319</v>
      </c>
      <c r="C271" s="13" t="s">
        <v>92</v>
      </c>
      <c r="D271" s="14" t="s">
        <v>237</v>
      </c>
      <c r="E271" s="15">
        <f t="shared" si="44"/>
        <v>240</v>
      </c>
      <c r="F271" s="15">
        <f t="shared" si="45"/>
        <v>211</v>
      </c>
      <c r="G271" s="15">
        <f t="shared" si="46"/>
        <v>68</v>
      </c>
      <c r="H271" s="15">
        <f t="shared" si="47"/>
        <v>98</v>
      </c>
      <c r="I271" s="15">
        <f t="shared" si="48"/>
        <v>13</v>
      </c>
      <c r="J271" s="15">
        <f t="shared" si="49"/>
        <v>61</v>
      </c>
      <c r="K271" s="15">
        <f t="shared" si="50"/>
        <v>234</v>
      </c>
      <c r="L271" s="15">
        <f t="shared" si="51"/>
        <v>6</v>
      </c>
      <c r="M271" s="15">
        <f t="shared" si="52"/>
        <v>81</v>
      </c>
      <c r="N271" s="15">
        <f t="shared" si="52"/>
        <v>159</v>
      </c>
      <c r="O271" s="15">
        <f t="shared" si="53"/>
        <v>166</v>
      </c>
      <c r="P271" s="15">
        <f t="shared" si="54"/>
        <v>74</v>
      </c>
      <c r="Q271" s="14"/>
      <c r="R271" s="14">
        <f>VLOOKUP($A271,'[1]2'!$A$3:$Q$377,5,0)</f>
        <v>67</v>
      </c>
      <c r="S271" s="14">
        <f>VLOOKUP($A271,'[1]2'!$A$3:$Q$377,6,0)</f>
        <v>12</v>
      </c>
      <c r="T271" s="14">
        <f>VLOOKUP($A271,'[1]2'!$A$3:$Q$377,8,0)</f>
        <v>94</v>
      </c>
      <c r="U271" s="14">
        <f>VLOOKUP($A271,'[1]2'!$A$3:$Q$377,9,0)</f>
        <v>61</v>
      </c>
      <c r="V271" s="14">
        <f>VLOOKUP($A271,'[1]2'!$A$3:$Q$377,5,0)+VLOOKUP($A271,'[1]2'!$A$3:$Q$377,6,0)</f>
        <v>79</v>
      </c>
      <c r="W271" s="14">
        <f>VLOOKUP($A271,'[1]2'!$A$3:$Q$377,8,0)+VLOOKUP($A271,'[1]2'!$A$3:$Q$377,9,0)</f>
        <v>155</v>
      </c>
      <c r="X271" s="14">
        <f>VLOOKUP($A271,'[1]2'!$A$3:$Q$377,5,0)+VLOOKUP($A271,'[1]2'!$A$3:$Q$377,8,0)</f>
        <v>161</v>
      </c>
      <c r="Y271" s="14">
        <f>VLOOKUP($A271,'[1]2'!$A$3:$Q$377,6,0)+VLOOKUP($A271,'[1]2'!$A$3:$Q$377,9,0)</f>
        <v>73</v>
      </c>
      <c r="Z271" s="17">
        <f>VLOOKUP($A271,'[1]2'!$A$3:$Q$377,7,0)</f>
        <v>74</v>
      </c>
      <c r="AA271" s="17">
        <f>VLOOKUP($A271,'[1]2'!$A$3:$Q$377,10,0)</f>
        <v>131</v>
      </c>
      <c r="AB271" s="14">
        <f>VLOOKUP($A271,'[1]2'!$A$3:$Q$377,11,0)</f>
        <v>1</v>
      </c>
      <c r="AC271" s="14">
        <f>VLOOKUP($A271,'[1]2'!$A$3:$Q$377,12,0)</f>
        <v>1</v>
      </c>
      <c r="AD271" s="14">
        <f>VLOOKUP($A271,'[1]2'!$A$3:$Q$377,14,0)</f>
        <v>4</v>
      </c>
      <c r="AE271" s="14">
        <f>VLOOKUP($A271,'[1]2'!$A$3:$Q$377,15,0)</f>
        <v>0</v>
      </c>
      <c r="AF271" s="14">
        <f>VLOOKUP($A271,'[1]2'!$A$3:$Q$377,11,0)+VLOOKUP($A271,'[1]2'!$A$3:$Q$377,12,0)</f>
        <v>2</v>
      </c>
      <c r="AG271" s="14">
        <f>VLOOKUP($A271,'[1]2'!$A$3:$Q$377,14,0)+VLOOKUP($A271,'[1]2'!$A$3:$Q$377,15,0)</f>
        <v>4</v>
      </c>
      <c r="AH271" s="14">
        <f>VLOOKUP($A271,'[1]2'!$A$3:$Q$377,11,0)+VLOOKUP($A271,'[1]2'!$A$3:$Q$377,14,0)</f>
        <v>5</v>
      </c>
      <c r="AI271" s="14">
        <f>VLOOKUP($A271,'[1]2'!$A$3:$Q$377,12,0)+VLOOKUP($A271,'[1]2'!$A$3:$Q$377,15,0)</f>
        <v>1</v>
      </c>
      <c r="AJ271" s="17">
        <f>VLOOKUP($A271,'[1]2'!$A$3:$Q$377,13,0)</f>
        <v>2</v>
      </c>
      <c r="AK271" s="17">
        <f>VLOOKUP($A271,'[1]2'!$A$3:$Q$377,16,0)</f>
        <v>4</v>
      </c>
      <c r="AL271" s="18" t="str">
        <f>VLOOKUP($A271,'[1]4'!$A$3:$Q$377,14,0)</f>
        <v/>
      </c>
    </row>
    <row r="272" spans="1:38" ht="13.2">
      <c r="A272" s="11">
        <v>416</v>
      </c>
      <c r="B272" s="12" t="s">
        <v>320</v>
      </c>
      <c r="C272" s="13" t="s">
        <v>92</v>
      </c>
      <c r="D272" s="14" t="s">
        <v>237</v>
      </c>
      <c r="E272" s="15">
        <f t="shared" si="44"/>
        <v>304</v>
      </c>
      <c r="F272" s="15">
        <f t="shared" si="45"/>
        <v>271</v>
      </c>
      <c r="G272" s="15">
        <f t="shared" si="46"/>
        <v>137</v>
      </c>
      <c r="H272" s="15">
        <f t="shared" si="47"/>
        <v>81</v>
      </c>
      <c r="I272" s="15">
        <f t="shared" si="48"/>
        <v>28</v>
      </c>
      <c r="J272" s="15">
        <f t="shared" si="49"/>
        <v>58</v>
      </c>
      <c r="K272" s="15">
        <f t="shared" si="50"/>
        <v>289</v>
      </c>
      <c r="L272" s="15">
        <f t="shared" si="51"/>
        <v>15</v>
      </c>
      <c r="M272" s="15">
        <f t="shared" si="52"/>
        <v>165</v>
      </c>
      <c r="N272" s="15">
        <f t="shared" si="52"/>
        <v>139</v>
      </c>
      <c r="O272" s="15">
        <f t="shared" si="53"/>
        <v>218</v>
      </c>
      <c r="P272" s="15">
        <f t="shared" si="54"/>
        <v>86</v>
      </c>
      <c r="Q272" s="14"/>
      <c r="R272" s="14">
        <f>VLOOKUP($A272,'[1]2'!$A$3:$Q$377,5,0)</f>
        <v>129</v>
      </c>
      <c r="S272" s="14">
        <f>VLOOKUP($A272,'[1]2'!$A$3:$Q$377,6,0)</f>
        <v>28</v>
      </c>
      <c r="T272" s="14">
        <f>VLOOKUP($A272,'[1]2'!$A$3:$Q$377,8,0)</f>
        <v>75</v>
      </c>
      <c r="U272" s="14">
        <f>VLOOKUP($A272,'[1]2'!$A$3:$Q$377,9,0)</f>
        <v>57</v>
      </c>
      <c r="V272" s="14">
        <f>VLOOKUP($A272,'[1]2'!$A$3:$Q$377,5,0)+VLOOKUP($A272,'[1]2'!$A$3:$Q$377,6,0)</f>
        <v>157</v>
      </c>
      <c r="W272" s="14">
        <f>VLOOKUP($A272,'[1]2'!$A$3:$Q$377,8,0)+VLOOKUP($A272,'[1]2'!$A$3:$Q$377,9,0)</f>
        <v>132</v>
      </c>
      <c r="X272" s="14">
        <f>VLOOKUP($A272,'[1]2'!$A$3:$Q$377,5,0)+VLOOKUP($A272,'[1]2'!$A$3:$Q$377,8,0)</f>
        <v>204</v>
      </c>
      <c r="Y272" s="14">
        <f>VLOOKUP($A272,'[1]2'!$A$3:$Q$377,6,0)+VLOOKUP($A272,'[1]2'!$A$3:$Q$377,9,0)</f>
        <v>85</v>
      </c>
      <c r="Z272" s="17">
        <f>VLOOKUP($A272,'[1]2'!$A$3:$Q$377,7,0)</f>
        <v>146</v>
      </c>
      <c r="AA272" s="17">
        <f>VLOOKUP($A272,'[1]2'!$A$3:$Q$377,10,0)</f>
        <v>110</v>
      </c>
      <c r="AB272" s="14">
        <f>VLOOKUP($A272,'[1]2'!$A$3:$Q$377,11,0)</f>
        <v>8</v>
      </c>
      <c r="AC272" s="14">
        <f>VLOOKUP($A272,'[1]2'!$A$3:$Q$377,12,0)</f>
        <v>0</v>
      </c>
      <c r="AD272" s="14">
        <f>VLOOKUP($A272,'[1]2'!$A$3:$Q$377,14,0)</f>
        <v>6</v>
      </c>
      <c r="AE272" s="14">
        <f>VLOOKUP($A272,'[1]2'!$A$3:$Q$377,15,0)</f>
        <v>1</v>
      </c>
      <c r="AF272" s="14">
        <f>VLOOKUP($A272,'[1]2'!$A$3:$Q$377,11,0)+VLOOKUP($A272,'[1]2'!$A$3:$Q$377,12,0)</f>
        <v>8</v>
      </c>
      <c r="AG272" s="14">
        <f>VLOOKUP($A272,'[1]2'!$A$3:$Q$377,14,0)+VLOOKUP($A272,'[1]2'!$A$3:$Q$377,15,0)</f>
        <v>7</v>
      </c>
      <c r="AH272" s="14">
        <f>VLOOKUP($A272,'[1]2'!$A$3:$Q$377,11,0)+VLOOKUP($A272,'[1]2'!$A$3:$Q$377,14,0)</f>
        <v>14</v>
      </c>
      <c r="AI272" s="14">
        <f>VLOOKUP($A272,'[1]2'!$A$3:$Q$377,12,0)+VLOOKUP($A272,'[1]2'!$A$3:$Q$377,15,0)</f>
        <v>1</v>
      </c>
      <c r="AJ272" s="17">
        <f>VLOOKUP($A272,'[1]2'!$A$3:$Q$377,13,0)</f>
        <v>8</v>
      </c>
      <c r="AK272" s="17">
        <f>VLOOKUP($A272,'[1]2'!$A$3:$Q$377,16,0)</f>
        <v>7</v>
      </c>
      <c r="AL272" s="18" t="str">
        <f>VLOOKUP($A272,'[1]4'!$A$3:$Q$377,14,0)</f>
        <v/>
      </c>
    </row>
    <row r="273" spans="1:38" ht="13.2">
      <c r="A273" s="11">
        <v>417</v>
      </c>
      <c r="B273" s="12" t="s">
        <v>321</v>
      </c>
      <c r="C273" s="13" t="s">
        <v>92</v>
      </c>
      <c r="D273" s="14" t="s">
        <v>237</v>
      </c>
      <c r="E273" s="15">
        <f t="shared" si="44"/>
        <v>453</v>
      </c>
      <c r="F273" s="15">
        <f t="shared" si="45"/>
        <v>370</v>
      </c>
      <c r="G273" s="15">
        <f t="shared" si="46"/>
        <v>116</v>
      </c>
      <c r="H273" s="15">
        <f t="shared" si="47"/>
        <v>152</v>
      </c>
      <c r="I273" s="15">
        <f t="shared" si="48"/>
        <v>25</v>
      </c>
      <c r="J273" s="15">
        <f t="shared" si="49"/>
        <v>160</v>
      </c>
      <c r="K273" s="15">
        <f t="shared" si="50"/>
        <v>422</v>
      </c>
      <c r="L273" s="15">
        <f t="shared" si="51"/>
        <v>31</v>
      </c>
      <c r="M273" s="15">
        <f t="shared" si="52"/>
        <v>141</v>
      </c>
      <c r="N273" s="15">
        <f t="shared" si="52"/>
        <v>312</v>
      </c>
      <c r="O273" s="15">
        <f t="shared" si="53"/>
        <v>268</v>
      </c>
      <c r="P273" s="15">
        <f t="shared" si="54"/>
        <v>185</v>
      </c>
      <c r="Q273" s="14"/>
      <c r="R273" s="14">
        <f>VLOOKUP($A273,'[1]2'!$A$3:$Q$377,5,0)</f>
        <v>110</v>
      </c>
      <c r="S273" s="14">
        <f>VLOOKUP($A273,'[1]2'!$A$3:$Q$377,6,0)</f>
        <v>18</v>
      </c>
      <c r="T273" s="14">
        <f>VLOOKUP($A273,'[1]2'!$A$3:$Q$377,8,0)</f>
        <v>147</v>
      </c>
      <c r="U273" s="14">
        <f>VLOOKUP($A273,'[1]2'!$A$3:$Q$377,9,0)</f>
        <v>147</v>
      </c>
      <c r="V273" s="14">
        <f>VLOOKUP($A273,'[1]2'!$A$3:$Q$377,5,0)+VLOOKUP($A273,'[1]2'!$A$3:$Q$377,6,0)</f>
        <v>128</v>
      </c>
      <c r="W273" s="14">
        <f>VLOOKUP($A273,'[1]2'!$A$3:$Q$377,8,0)+VLOOKUP($A273,'[1]2'!$A$3:$Q$377,9,0)</f>
        <v>294</v>
      </c>
      <c r="X273" s="14">
        <f>VLOOKUP($A273,'[1]2'!$A$3:$Q$377,5,0)+VLOOKUP($A273,'[1]2'!$A$3:$Q$377,8,0)</f>
        <v>257</v>
      </c>
      <c r="Y273" s="14">
        <f>VLOOKUP($A273,'[1]2'!$A$3:$Q$377,6,0)+VLOOKUP($A273,'[1]2'!$A$3:$Q$377,9,0)</f>
        <v>165</v>
      </c>
      <c r="Z273" s="17">
        <f>VLOOKUP($A273,'[1]2'!$A$3:$Q$377,7,0)</f>
        <v>119</v>
      </c>
      <c r="AA273" s="17">
        <f>VLOOKUP($A273,'[1]2'!$A$3:$Q$377,10,0)</f>
        <v>225</v>
      </c>
      <c r="AB273" s="14">
        <f>VLOOKUP($A273,'[1]2'!$A$3:$Q$377,11,0)</f>
        <v>6</v>
      </c>
      <c r="AC273" s="14">
        <f>VLOOKUP($A273,'[1]2'!$A$3:$Q$377,12,0)</f>
        <v>7</v>
      </c>
      <c r="AD273" s="14">
        <f>VLOOKUP($A273,'[1]2'!$A$3:$Q$377,14,0)</f>
        <v>5</v>
      </c>
      <c r="AE273" s="14">
        <f>VLOOKUP($A273,'[1]2'!$A$3:$Q$377,15,0)</f>
        <v>13</v>
      </c>
      <c r="AF273" s="14">
        <f>VLOOKUP($A273,'[1]2'!$A$3:$Q$377,11,0)+VLOOKUP($A273,'[1]2'!$A$3:$Q$377,12,0)</f>
        <v>13</v>
      </c>
      <c r="AG273" s="14">
        <f>VLOOKUP($A273,'[1]2'!$A$3:$Q$377,14,0)+VLOOKUP($A273,'[1]2'!$A$3:$Q$377,15,0)</f>
        <v>18</v>
      </c>
      <c r="AH273" s="14">
        <f>VLOOKUP($A273,'[1]2'!$A$3:$Q$377,11,0)+VLOOKUP($A273,'[1]2'!$A$3:$Q$377,14,0)</f>
        <v>11</v>
      </c>
      <c r="AI273" s="14">
        <f>VLOOKUP($A273,'[1]2'!$A$3:$Q$377,12,0)+VLOOKUP($A273,'[1]2'!$A$3:$Q$377,15,0)</f>
        <v>20</v>
      </c>
      <c r="AJ273" s="17">
        <f>VLOOKUP($A273,'[1]2'!$A$3:$Q$377,13,0)</f>
        <v>12</v>
      </c>
      <c r="AK273" s="17">
        <f>VLOOKUP($A273,'[1]2'!$A$3:$Q$377,16,0)</f>
        <v>14</v>
      </c>
      <c r="AL273" s="18" t="str">
        <f>VLOOKUP($A273,'[1]4'!$A$3:$Q$377,14,0)</f>
        <v/>
      </c>
    </row>
    <row r="274" spans="1:38" ht="13.2">
      <c r="A274" s="11">
        <v>418</v>
      </c>
      <c r="B274" s="12" t="s">
        <v>322</v>
      </c>
      <c r="C274" s="13" t="s">
        <v>92</v>
      </c>
      <c r="D274" s="14" t="s">
        <v>237</v>
      </c>
      <c r="E274" s="15">
        <f t="shared" si="44"/>
        <v>334</v>
      </c>
      <c r="F274" s="15">
        <f t="shared" si="45"/>
        <v>304</v>
      </c>
      <c r="G274" s="15">
        <f t="shared" si="46"/>
        <v>111</v>
      </c>
      <c r="H274" s="15">
        <f t="shared" si="47"/>
        <v>142</v>
      </c>
      <c r="I274" s="15">
        <f t="shared" si="48"/>
        <v>7</v>
      </c>
      <c r="J274" s="15">
        <f t="shared" si="49"/>
        <v>74</v>
      </c>
      <c r="K274" s="15">
        <f t="shared" si="50"/>
        <v>329</v>
      </c>
      <c r="L274" s="15">
        <f t="shared" si="51"/>
        <v>5</v>
      </c>
      <c r="M274" s="15">
        <f t="shared" si="52"/>
        <v>118</v>
      </c>
      <c r="N274" s="15">
        <f t="shared" si="52"/>
        <v>216</v>
      </c>
      <c r="O274" s="15">
        <f t="shared" si="53"/>
        <v>253</v>
      </c>
      <c r="P274" s="15">
        <f t="shared" si="54"/>
        <v>81</v>
      </c>
      <c r="Q274" s="14"/>
      <c r="R274" s="14">
        <f>VLOOKUP($A274,'[1]2'!$A$3:$Q$377,5,0)</f>
        <v>109</v>
      </c>
      <c r="S274" s="14">
        <f>VLOOKUP($A274,'[1]2'!$A$3:$Q$377,6,0)</f>
        <v>6</v>
      </c>
      <c r="T274" s="14">
        <f>VLOOKUP($A274,'[1]2'!$A$3:$Q$377,8,0)</f>
        <v>142</v>
      </c>
      <c r="U274" s="14">
        <f>VLOOKUP($A274,'[1]2'!$A$3:$Q$377,9,0)</f>
        <v>72</v>
      </c>
      <c r="V274" s="14">
        <f>VLOOKUP($A274,'[1]2'!$A$3:$Q$377,5,0)+VLOOKUP($A274,'[1]2'!$A$3:$Q$377,6,0)</f>
        <v>115</v>
      </c>
      <c r="W274" s="14">
        <f>VLOOKUP($A274,'[1]2'!$A$3:$Q$377,8,0)+VLOOKUP($A274,'[1]2'!$A$3:$Q$377,9,0)</f>
        <v>214</v>
      </c>
      <c r="X274" s="14">
        <f>VLOOKUP($A274,'[1]2'!$A$3:$Q$377,5,0)+VLOOKUP($A274,'[1]2'!$A$3:$Q$377,8,0)</f>
        <v>251</v>
      </c>
      <c r="Y274" s="14">
        <f>VLOOKUP($A274,'[1]2'!$A$3:$Q$377,6,0)+VLOOKUP($A274,'[1]2'!$A$3:$Q$377,9,0)</f>
        <v>78</v>
      </c>
      <c r="Z274" s="17">
        <f>VLOOKUP($A274,'[1]2'!$A$3:$Q$377,7,0)</f>
        <v>112</v>
      </c>
      <c r="AA274" s="17">
        <f>VLOOKUP($A274,'[1]2'!$A$3:$Q$377,10,0)</f>
        <v>188</v>
      </c>
      <c r="AB274" s="14">
        <f>VLOOKUP($A274,'[1]2'!$A$3:$Q$377,11,0)</f>
        <v>2</v>
      </c>
      <c r="AC274" s="14">
        <f>VLOOKUP($A274,'[1]2'!$A$3:$Q$377,12,0)</f>
        <v>1</v>
      </c>
      <c r="AD274" s="14">
        <f>VLOOKUP($A274,'[1]2'!$A$3:$Q$377,14,0)</f>
        <v>0</v>
      </c>
      <c r="AE274" s="14">
        <f>VLOOKUP($A274,'[1]2'!$A$3:$Q$377,15,0)</f>
        <v>2</v>
      </c>
      <c r="AF274" s="14">
        <f>VLOOKUP($A274,'[1]2'!$A$3:$Q$377,11,0)+VLOOKUP($A274,'[1]2'!$A$3:$Q$377,12,0)</f>
        <v>3</v>
      </c>
      <c r="AG274" s="14">
        <f>VLOOKUP($A274,'[1]2'!$A$3:$Q$377,14,0)+VLOOKUP($A274,'[1]2'!$A$3:$Q$377,15,0)</f>
        <v>2</v>
      </c>
      <c r="AH274" s="14">
        <f>VLOOKUP($A274,'[1]2'!$A$3:$Q$377,11,0)+VLOOKUP($A274,'[1]2'!$A$3:$Q$377,14,0)</f>
        <v>2</v>
      </c>
      <c r="AI274" s="14">
        <f>VLOOKUP($A274,'[1]2'!$A$3:$Q$377,12,0)+VLOOKUP($A274,'[1]2'!$A$3:$Q$377,15,0)</f>
        <v>3</v>
      </c>
      <c r="AJ274" s="17">
        <f>VLOOKUP($A274,'[1]2'!$A$3:$Q$377,13,0)</f>
        <v>3</v>
      </c>
      <c r="AK274" s="17">
        <f>VLOOKUP($A274,'[1]2'!$A$3:$Q$377,16,0)</f>
        <v>1</v>
      </c>
      <c r="AL274" s="18" t="str">
        <f>VLOOKUP($A274,'[1]4'!$A$3:$Q$377,14,0)</f>
        <v/>
      </c>
    </row>
    <row r="275" spans="1:38" ht="13.2">
      <c r="A275" s="11">
        <v>419</v>
      </c>
      <c r="B275" s="12" t="s">
        <v>323</v>
      </c>
      <c r="C275" s="13" t="s">
        <v>90</v>
      </c>
      <c r="D275" s="14" t="s">
        <v>237</v>
      </c>
      <c r="E275" s="15">
        <f t="shared" si="44"/>
        <v>20047</v>
      </c>
      <c r="F275" s="15">
        <f t="shared" si="45"/>
        <v>15913</v>
      </c>
      <c r="G275" s="15">
        <f t="shared" si="46"/>
        <v>3445</v>
      </c>
      <c r="H275" s="15">
        <f t="shared" si="47"/>
        <v>7394</v>
      </c>
      <c r="I275" s="15">
        <f t="shared" si="48"/>
        <v>785</v>
      </c>
      <c r="J275" s="15">
        <f t="shared" si="49"/>
        <v>8423</v>
      </c>
      <c r="K275" s="15">
        <f t="shared" si="50"/>
        <v>15541</v>
      </c>
      <c r="L275" s="15">
        <f t="shared" si="51"/>
        <v>4506</v>
      </c>
      <c r="M275" s="15">
        <f t="shared" si="52"/>
        <v>4230</v>
      </c>
      <c r="N275" s="15">
        <f t="shared" si="52"/>
        <v>15817</v>
      </c>
      <c r="O275" s="15">
        <f t="shared" si="53"/>
        <v>10839</v>
      </c>
      <c r="P275" s="15">
        <f t="shared" si="54"/>
        <v>9208</v>
      </c>
      <c r="Q275" s="14"/>
      <c r="R275" s="14">
        <f>VLOOKUP($A275,'[1]2'!$A$3:$Q$377,5,0)</f>
        <v>2502</v>
      </c>
      <c r="S275" s="14">
        <f>VLOOKUP($A275,'[1]2'!$A$3:$Q$377,6,0)</f>
        <v>683</v>
      </c>
      <c r="T275" s="14">
        <f>VLOOKUP($A275,'[1]2'!$A$3:$Q$377,8,0)</f>
        <v>4843</v>
      </c>
      <c r="U275" s="14">
        <f>VLOOKUP($A275,'[1]2'!$A$3:$Q$377,9,0)</f>
        <v>7513</v>
      </c>
      <c r="V275" s="14">
        <f>VLOOKUP($A275,'[1]2'!$A$3:$Q$377,5,0)+VLOOKUP($A275,'[1]2'!$A$3:$Q$377,6,0)</f>
        <v>3185</v>
      </c>
      <c r="W275" s="14">
        <f>VLOOKUP($A275,'[1]2'!$A$3:$Q$377,8,0)+VLOOKUP($A275,'[1]2'!$A$3:$Q$377,9,0)</f>
        <v>12356</v>
      </c>
      <c r="X275" s="14">
        <f>VLOOKUP($A275,'[1]2'!$A$3:$Q$377,5,0)+VLOOKUP($A275,'[1]2'!$A$3:$Q$377,8,0)</f>
        <v>7345</v>
      </c>
      <c r="Y275" s="14">
        <f>VLOOKUP($A275,'[1]2'!$A$3:$Q$377,6,0)+VLOOKUP($A275,'[1]2'!$A$3:$Q$377,9,0)</f>
        <v>8196</v>
      </c>
      <c r="Z275" s="17">
        <f>VLOOKUP($A275,'[1]2'!$A$3:$Q$377,7,0)</f>
        <v>2891</v>
      </c>
      <c r="AA275" s="17">
        <f>VLOOKUP($A275,'[1]2'!$A$3:$Q$377,10,0)</f>
        <v>8993</v>
      </c>
      <c r="AB275" s="14">
        <f>VLOOKUP($A275,'[1]2'!$A$3:$Q$377,11,0)</f>
        <v>943</v>
      </c>
      <c r="AC275" s="14">
        <f>VLOOKUP($A275,'[1]2'!$A$3:$Q$377,12,0)</f>
        <v>102</v>
      </c>
      <c r="AD275" s="14">
        <f>VLOOKUP($A275,'[1]2'!$A$3:$Q$377,14,0)</f>
        <v>2551</v>
      </c>
      <c r="AE275" s="14">
        <f>VLOOKUP($A275,'[1]2'!$A$3:$Q$377,15,0)</f>
        <v>910</v>
      </c>
      <c r="AF275" s="14">
        <f>VLOOKUP($A275,'[1]2'!$A$3:$Q$377,11,0)+VLOOKUP($A275,'[1]2'!$A$3:$Q$377,12,0)</f>
        <v>1045</v>
      </c>
      <c r="AG275" s="14">
        <f>VLOOKUP($A275,'[1]2'!$A$3:$Q$377,14,0)+VLOOKUP($A275,'[1]2'!$A$3:$Q$377,15,0)</f>
        <v>3461</v>
      </c>
      <c r="AH275" s="14">
        <f>VLOOKUP($A275,'[1]2'!$A$3:$Q$377,11,0)+VLOOKUP($A275,'[1]2'!$A$3:$Q$377,14,0)</f>
        <v>3494</v>
      </c>
      <c r="AI275" s="14">
        <f>VLOOKUP($A275,'[1]2'!$A$3:$Q$377,12,0)+VLOOKUP($A275,'[1]2'!$A$3:$Q$377,15,0)</f>
        <v>1012</v>
      </c>
      <c r="AJ275" s="17">
        <f>VLOOKUP($A275,'[1]2'!$A$3:$Q$377,13,0)</f>
        <v>999</v>
      </c>
      <c r="AK275" s="17">
        <f>VLOOKUP($A275,'[1]2'!$A$3:$Q$377,16,0)</f>
        <v>3030</v>
      </c>
      <c r="AL275" s="18" t="str">
        <f>VLOOKUP($A275,'[1]4'!$A$3:$Q$377,14,0)</f>
        <v/>
      </c>
    </row>
    <row r="276" spans="1:38" ht="13.2">
      <c r="A276" s="11">
        <v>420</v>
      </c>
      <c r="B276" s="12" t="s">
        <v>324</v>
      </c>
      <c r="C276" s="13" t="s">
        <v>92</v>
      </c>
      <c r="D276" s="14" t="s">
        <v>237</v>
      </c>
      <c r="E276" s="15">
        <f t="shared" si="44"/>
        <v>739</v>
      </c>
      <c r="F276" s="15">
        <f t="shared" si="45"/>
        <v>662</v>
      </c>
      <c r="G276" s="15">
        <f t="shared" si="46"/>
        <v>347</v>
      </c>
      <c r="H276" s="15">
        <f t="shared" si="47"/>
        <v>181</v>
      </c>
      <c r="I276" s="15">
        <f t="shared" si="48"/>
        <v>51</v>
      </c>
      <c r="J276" s="15">
        <f t="shared" si="49"/>
        <v>160</v>
      </c>
      <c r="K276" s="15">
        <f t="shared" si="50"/>
        <v>702</v>
      </c>
      <c r="L276" s="15">
        <f t="shared" si="51"/>
        <v>37</v>
      </c>
      <c r="M276" s="15">
        <f t="shared" si="52"/>
        <v>398</v>
      </c>
      <c r="N276" s="15">
        <f t="shared" si="52"/>
        <v>341</v>
      </c>
      <c r="O276" s="15">
        <f t="shared" si="53"/>
        <v>528</v>
      </c>
      <c r="P276" s="15">
        <f t="shared" si="54"/>
        <v>211</v>
      </c>
      <c r="Q276" s="14"/>
      <c r="R276" s="14">
        <f>VLOOKUP($A276,'[1]2'!$A$3:$Q$377,5,0)</f>
        <v>335</v>
      </c>
      <c r="S276" s="14">
        <f>VLOOKUP($A276,'[1]2'!$A$3:$Q$377,6,0)</f>
        <v>41</v>
      </c>
      <c r="T276" s="14">
        <f>VLOOKUP($A276,'[1]2'!$A$3:$Q$377,8,0)</f>
        <v>179</v>
      </c>
      <c r="U276" s="14">
        <f>VLOOKUP($A276,'[1]2'!$A$3:$Q$377,9,0)</f>
        <v>147</v>
      </c>
      <c r="V276" s="14">
        <f>VLOOKUP($A276,'[1]2'!$A$3:$Q$377,5,0)+VLOOKUP($A276,'[1]2'!$A$3:$Q$377,6,0)</f>
        <v>376</v>
      </c>
      <c r="W276" s="14">
        <f>VLOOKUP($A276,'[1]2'!$A$3:$Q$377,8,0)+VLOOKUP($A276,'[1]2'!$A$3:$Q$377,9,0)</f>
        <v>326</v>
      </c>
      <c r="X276" s="14">
        <f>VLOOKUP($A276,'[1]2'!$A$3:$Q$377,5,0)+VLOOKUP($A276,'[1]2'!$A$3:$Q$377,8,0)</f>
        <v>514</v>
      </c>
      <c r="Y276" s="14">
        <f>VLOOKUP($A276,'[1]2'!$A$3:$Q$377,6,0)+VLOOKUP($A276,'[1]2'!$A$3:$Q$377,9,0)</f>
        <v>188</v>
      </c>
      <c r="Z276" s="17">
        <f>VLOOKUP($A276,'[1]2'!$A$3:$Q$377,7,0)</f>
        <v>376</v>
      </c>
      <c r="AA276" s="17">
        <f>VLOOKUP($A276,'[1]2'!$A$3:$Q$377,10,0)</f>
        <v>268</v>
      </c>
      <c r="AB276" s="14">
        <f>VLOOKUP($A276,'[1]2'!$A$3:$Q$377,11,0)</f>
        <v>12</v>
      </c>
      <c r="AC276" s="14">
        <f>VLOOKUP($A276,'[1]2'!$A$3:$Q$377,12,0)</f>
        <v>10</v>
      </c>
      <c r="AD276" s="14">
        <f>VLOOKUP($A276,'[1]2'!$A$3:$Q$377,14,0)</f>
        <v>2</v>
      </c>
      <c r="AE276" s="14">
        <f>VLOOKUP($A276,'[1]2'!$A$3:$Q$377,15,0)</f>
        <v>13</v>
      </c>
      <c r="AF276" s="14">
        <f>VLOOKUP($A276,'[1]2'!$A$3:$Q$377,11,0)+VLOOKUP($A276,'[1]2'!$A$3:$Q$377,12,0)</f>
        <v>22</v>
      </c>
      <c r="AG276" s="14">
        <f>VLOOKUP($A276,'[1]2'!$A$3:$Q$377,14,0)+VLOOKUP($A276,'[1]2'!$A$3:$Q$377,15,0)</f>
        <v>15</v>
      </c>
      <c r="AH276" s="14">
        <f>VLOOKUP($A276,'[1]2'!$A$3:$Q$377,11,0)+VLOOKUP($A276,'[1]2'!$A$3:$Q$377,14,0)</f>
        <v>14</v>
      </c>
      <c r="AI276" s="14">
        <f>VLOOKUP($A276,'[1]2'!$A$3:$Q$377,12,0)+VLOOKUP($A276,'[1]2'!$A$3:$Q$377,15,0)</f>
        <v>23</v>
      </c>
      <c r="AJ276" s="17">
        <f>VLOOKUP($A276,'[1]2'!$A$3:$Q$377,13,0)</f>
        <v>15</v>
      </c>
      <c r="AK276" s="17">
        <f>VLOOKUP($A276,'[1]2'!$A$3:$Q$377,16,0)</f>
        <v>3</v>
      </c>
      <c r="AL276" s="18" t="str">
        <f>VLOOKUP($A276,'[1]4'!$A$3:$Q$377,14,0)</f>
        <v/>
      </c>
    </row>
    <row r="277" spans="1:38" ht="13.2">
      <c r="A277" s="11">
        <v>421</v>
      </c>
      <c r="B277" s="12" t="s">
        <v>325</v>
      </c>
      <c r="C277" s="13" t="s">
        <v>92</v>
      </c>
      <c r="D277" s="14" t="s">
        <v>237</v>
      </c>
      <c r="E277" s="15">
        <f t="shared" si="44"/>
        <v>415</v>
      </c>
      <c r="F277" s="15">
        <f t="shared" si="45"/>
        <v>378</v>
      </c>
      <c r="G277" s="15">
        <f t="shared" si="46"/>
        <v>148</v>
      </c>
      <c r="H277" s="15">
        <f t="shared" si="47"/>
        <v>154</v>
      </c>
      <c r="I277" s="15">
        <f t="shared" si="48"/>
        <v>21</v>
      </c>
      <c r="J277" s="15">
        <f t="shared" si="49"/>
        <v>92</v>
      </c>
      <c r="K277" s="15">
        <f t="shared" si="50"/>
        <v>371</v>
      </c>
      <c r="L277" s="15">
        <f t="shared" si="51"/>
        <v>44</v>
      </c>
      <c r="M277" s="15">
        <f t="shared" si="52"/>
        <v>169</v>
      </c>
      <c r="N277" s="15">
        <f t="shared" si="52"/>
        <v>246</v>
      </c>
      <c r="O277" s="15">
        <f t="shared" si="53"/>
        <v>302</v>
      </c>
      <c r="P277" s="15">
        <f t="shared" si="54"/>
        <v>113</v>
      </c>
      <c r="Q277" s="14"/>
      <c r="R277" s="14">
        <f>VLOOKUP($A277,'[1]2'!$A$3:$Q$377,5,0)</f>
        <v>135</v>
      </c>
      <c r="S277" s="14">
        <f>VLOOKUP($A277,'[1]2'!$A$3:$Q$377,6,0)</f>
        <v>19</v>
      </c>
      <c r="T277" s="14">
        <f>VLOOKUP($A277,'[1]2'!$A$3:$Q$377,8,0)</f>
        <v>135</v>
      </c>
      <c r="U277" s="14">
        <f>VLOOKUP($A277,'[1]2'!$A$3:$Q$377,9,0)</f>
        <v>82</v>
      </c>
      <c r="V277" s="14">
        <f>VLOOKUP($A277,'[1]2'!$A$3:$Q$377,5,0)+VLOOKUP($A277,'[1]2'!$A$3:$Q$377,6,0)</f>
        <v>154</v>
      </c>
      <c r="W277" s="14">
        <f>VLOOKUP($A277,'[1]2'!$A$3:$Q$377,8,0)+VLOOKUP($A277,'[1]2'!$A$3:$Q$377,9,0)</f>
        <v>217</v>
      </c>
      <c r="X277" s="14">
        <f>VLOOKUP($A277,'[1]2'!$A$3:$Q$377,5,0)+VLOOKUP($A277,'[1]2'!$A$3:$Q$377,8,0)</f>
        <v>270</v>
      </c>
      <c r="Y277" s="14">
        <f>VLOOKUP($A277,'[1]2'!$A$3:$Q$377,6,0)+VLOOKUP($A277,'[1]2'!$A$3:$Q$377,9,0)</f>
        <v>101</v>
      </c>
      <c r="Z277" s="17">
        <f>VLOOKUP($A277,'[1]2'!$A$3:$Q$377,7,0)</f>
        <v>148</v>
      </c>
      <c r="AA277" s="17">
        <f>VLOOKUP($A277,'[1]2'!$A$3:$Q$377,10,0)</f>
        <v>190</v>
      </c>
      <c r="AB277" s="14">
        <f>VLOOKUP($A277,'[1]2'!$A$3:$Q$377,11,0)</f>
        <v>13</v>
      </c>
      <c r="AC277" s="14">
        <f>VLOOKUP($A277,'[1]2'!$A$3:$Q$377,12,0)</f>
        <v>2</v>
      </c>
      <c r="AD277" s="14">
        <f>VLOOKUP($A277,'[1]2'!$A$3:$Q$377,14,0)</f>
        <v>19</v>
      </c>
      <c r="AE277" s="14">
        <f>VLOOKUP($A277,'[1]2'!$A$3:$Q$377,15,0)</f>
        <v>10</v>
      </c>
      <c r="AF277" s="14">
        <f>VLOOKUP($A277,'[1]2'!$A$3:$Q$377,11,0)+VLOOKUP($A277,'[1]2'!$A$3:$Q$377,12,0)</f>
        <v>15</v>
      </c>
      <c r="AG277" s="14">
        <f>VLOOKUP($A277,'[1]2'!$A$3:$Q$377,14,0)+VLOOKUP($A277,'[1]2'!$A$3:$Q$377,15,0)</f>
        <v>29</v>
      </c>
      <c r="AH277" s="14">
        <f>VLOOKUP($A277,'[1]2'!$A$3:$Q$377,11,0)+VLOOKUP($A277,'[1]2'!$A$3:$Q$377,14,0)</f>
        <v>32</v>
      </c>
      <c r="AI277" s="14">
        <f>VLOOKUP($A277,'[1]2'!$A$3:$Q$377,12,0)+VLOOKUP($A277,'[1]2'!$A$3:$Q$377,15,0)</f>
        <v>12</v>
      </c>
      <c r="AJ277" s="17">
        <f>VLOOKUP($A277,'[1]2'!$A$3:$Q$377,13,0)</f>
        <v>15</v>
      </c>
      <c r="AK277" s="17">
        <f>VLOOKUP($A277,'[1]2'!$A$3:$Q$377,16,0)</f>
        <v>25</v>
      </c>
      <c r="AL277" s="18" t="str">
        <f>VLOOKUP($A277,'[1]4'!$A$3:$Q$377,14,0)</f>
        <v/>
      </c>
    </row>
    <row r="278" spans="1:38" ht="13.2">
      <c r="A278" s="11">
        <v>422</v>
      </c>
      <c r="B278" s="12" t="s">
        <v>326</v>
      </c>
      <c r="C278" s="13" t="s">
        <v>92</v>
      </c>
      <c r="D278" s="14" t="s">
        <v>237</v>
      </c>
      <c r="E278" s="15">
        <f t="shared" si="44"/>
        <v>595</v>
      </c>
      <c r="F278" s="15">
        <f t="shared" si="45"/>
        <v>578</v>
      </c>
      <c r="G278" s="15">
        <f t="shared" si="46"/>
        <v>289</v>
      </c>
      <c r="H278" s="15">
        <f t="shared" si="47"/>
        <v>195</v>
      </c>
      <c r="I278" s="15">
        <f t="shared" si="48"/>
        <v>17</v>
      </c>
      <c r="J278" s="15">
        <f t="shared" si="49"/>
        <v>94</v>
      </c>
      <c r="K278" s="15">
        <f t="shared" si="50"/>
        <v>595</v>
      </c>
      <c r="L278" s="15">
        <f t="shared" si="51"/>
        <v>0</v>
      </c>
      <c r="M278" s="15">
        <f t="shared" si="52"/>
        <v>306</v>
      </c>
      <c r="N278" s="15">
        <f t="shared" si="52"/>
        <v>289</v>
      </c>
      <c r="O278" s="15">
        <f t="shared" si="53"/>
        <v>484</v>
      </c>
      <c r="P278" s="15">
        <f t="shared" si="54"/>
        <v>111</v>
      </c>
      <c r="Q278" s="14"/>
      <c r="R278" s="14">
        <f>VLOOKUP($A278,'[1]2'!$A$3:$Q$377,5,0)</f>
        <v>289</v>
      </c>
      <c r="S278" s="14">
        <f>VLOOKUP($A278,'[1]2'!$A$3:$Q$377,6,0)</f>
        <v>17</v>
      </c>
      <c r="T278" s="14">
        <f>VLOOKUP($A278,'[1]2'!$A$3:$Q$377,8,0)</f>
        <v>195</v>
      </c>
      <c r="U278" s="14">
        <f>VLOOKUP($A278,'[1]2'!$A$3:$Q$377,9,0)</f>
        <v>94</v>
      </c>
      <c r="V278" s="14">
        <f>VLOOKUP($A278,'[1]2'!$A$3:$Q$377,5,0)+VLOOKUP($A278,'[1]2'!$A$3:$Q$377,6,0)</f>
        <v>306</v>
      </c>
      <c r="W278" s="14">
        <f>VLOOKUP($A278,'[1]2'!$A$3:$Q$377,8,0)+VLOOKUP($A278,'[1]2'!$A$3:$Q$377,9,0)</f>
        <v>289</v>
      </c>
      <c r="X278" s="14">
        <f>VLOOKUP($A278,'[1]2'!$A$3:$Q$377,5,0)+VLOOKUP($A278,'[1]2'!$A$3:$Q$377,8,0)</f>
        <v>484</v>
      </c>
      <c r="Y278" s="14">
        <f>VLOOKUP($A278,'[1]2'!$A$3:$Q$377,6,0)+VLOOKUP($A278,'[1]2'!$A$3:$Q$377,9,0)</f>
        <v>111</v>
      </c>
      <c r="Z278" s="17">
        <f>VLOOKUP($A278,'[1]2'!$A$3:$Q$377,7,0)</f>
        <v>303</v>
      </c>
      <c r="AA278" s="17">
        <f>VLOOKUP($A278,'[1]2'!$A$3:$Q$377,10,0)</f>
        <v>275</v>
      </c>
      <c r="AB278" s="14">
        <f>VLOOKUP($A278,'[1]2'!$A$3:$Q$377,11,0)</f>
        <v>0</v>
      </c>
      <c r="AC278" s="14">
        <f>VLOOKUP($A278,'[1]2'!$A$3:$Q$377,12,0)</f>
        <v>0</v>
      </c>
      <c r="AD278" s="14">
        <f>VLOOKUP($A278,'[1]2'!$A$3:$Q$377,14,0)</f>
        <v>0</v>
      </c>
      <c r="AE278" s="14">
        <f>VLOOKUP($A278,'[1]2'!$A$3:$Q$377,15,0)</f>
        <v>0</v>
      </c>
      <c r="AF278" s="14">
        <f>VLOOKUP($A278,'[1]2'!$A$3:$Q$377,11,0)+VLOOKUP($A278,'[1]2'!$A$3:$Q$377,12,0)</f>
        <v>0</v>
      </c>
      <c r="AG278" s="14">
        <f>VLOOKUP($A278,'[1]2'!$A$3:$Q$377,14,0)+VLOOKUP($A278,'[1]2'!$A$3:$Q$377,15,0)</f>
        <v>0</v>
      </c>
      <c r="AH278" s="14">
        <f>VLOOKUP($A278,'[1]2'!$A$3:$Q$377,11,0)+VLOOKUP($A278,'[1]2'!$A$3:$Q$377,14,0)</f>
        <v>0</v>
      </c>
      <c r="AI278" s="14">
        <f>VLOOKUP($A278,'[1]2'!$A$3:$Q$377,12,0)+VLOOKUP($A278,'[1]2'!$A$3:$Q$377,15,0)</f>
        <v>0</v>
      </c>
      <c r="AJ278" s="17">
        <f>VLOOKUP($A278,'[1]2'!$A$3:$Q$377,13,0)</f>
        <v>0</v>
      </c>
      <c r="AK278" s="17">
        <f>VLOOKUP($A278,'[1]2'!$A$3:$Q$377,16,0)</f>
        <v>0</v>
      </c>
      <c r="AL278" s="18" t="str">
        <f>VLOOKUP($A278,'[1]4'!$A$3:$Q$377,14,0)</f>
        <v/>
      </c>
    </row>
    <row r="279" spans="1:38" ht="13.2">
      <c r="A279" s="11">
        <v>423</v>
      </c>
      <c r="B279" s="12" t="s">
        <v>327</v>
      </c>
      <c r="C279" s="13" t="s">
        <v>92</v>
      </c>
      <c r="D279" s="14" t="s">
        <v>237</v>
      </c>
      <c r="E279" s="15">
        <f t="shared" si="44"/>
        <v>640</v>
      </c>
      <c r="F279" s="15">
        <f t="shared" si="45"/>
        <v>555</v>
      </c>
      <c r="G279" s="15">
        <f t="shared" si="46"/>
        <v>269</v>
      </c>
      <c r="H279" s="15">
        <f t="shared" si="47"/>
        <v>167</v>
      </c>
      <c r="I279" s="15">
        <f t="shared" si="48"/>
        <v>35</v>
      </c>
      <c r="J279" s="15">
        <f t="shared" si="49"/>
        <v>169</v>
      </c>
      <c r="K279" s="15">
        <f t="shared" si="50"/>
        <v>637</v>
      </c>
      <c r="L279" s="15">
        <f t="shared" si="51"/>
        <v>3</v>
      </c>
      <c r="M279" s="15">
        <f t="shared" si="52"/>
        <v>304</v>
      </c>
      <c r="N279" s="15">
        <f t="shared" si="52"/>
        <v>336</v>
      </c>
      <c r="O279" s="15">
        <f t="shared" si="53"/>
        <v>436</v>
      </c>
      <c r="P279" s="15">
        <f t="shared" si="54"/>
        <v>204</v>
      </c>
      <c r="Q279" s="14"/>
      <c r="R279" s="14">
        <f>VLOOKUP($A279,'[1]2'!$A$3:$Q$377,5,0)</f>
        <v>269</v>
      </c>
      <c r="S279" s="14">
        <f>VLOOKUP($A279,'[1]2'!$A$3:$Q$377,6,0)</f>
        <v>34</v>
      </c>
      <c r="T279" s="14">
        <f>VLOOKUP($A279,'[1]2'!$A$3:$Q$377,8,0)</f>
        <v>166</v>
      </c>
      <c r="U279" s="14">
        <f>VLOOKUP($A279,'[1]2'!$A$3:$Q$377,9,0)</f>
        <v>168</v>
      </c>
      <c r="V279" s="14">
        <f>VLOOKUP($A279,'[1]2'!$A$3:$Q$377,5,0)+VLOOKUP($A279,'[1]2'!$A$3:$Q$377,6,0)</f>
        <v>303</v>
      </c>
      <c r="W279" s="14">
        <f>VLOOKUP($A279,'[1]2'!$A$3:$Q$377,8,0)+VLOOKUP($A279,'[1]2'!$A$3:$Q$377,9,0)</f>
        <v>334</v>
      </c>
      <c r="X279" s="14">
        <f>VLOOKUP($A279,'[1]2'!$A$3:$Q$377,5,0)+VLOOKUP($A279,'[1]2'!$A$3:$Q$377,8,0)</f>
        <v>435</v>
      </c>
      <c r="Y279" s="14">
        <f>VLOOKUP($A279,'[1]2'!$A$3:$Q$377,6,0)+VLOOKUP($A279,'[1]2'!$A$3:$Q$377,9,0)</f>
        <v>202</v>
      </c>
      <c r="Z279" s="17">
        <f>VLOOKUP($A279,'[1]2'!$A$3:$Q$377,7,0)</f>
        <v>287</v>
      </c>
      <c r="AA279" s="17">
        <f>VLOOKUP($A279,'[1]2'!$A$3:$Q$377,10,0)</f>
        <v>267</v>
      </c>
      <c r="AB279" s="14">
        <f>VLOOKUP($A279,'[1]2'!$A$3:$Q$377,11,0)</f>
        <v>0</v>
      </c>
      <c r="AC279" s="14">
        <f>VLOOKUP($A279,'[1]2'!$A$3:$Q$377,12,0)</f>
        <v>1</v>
      </c>
      <c r="AD279" s="14">
        <f>VLOOKUP($A279,'[1]2'!$A$3:$Q$377,14,0)</f>
        <v>1</v>
      </c>
      <c r="AE279" s="14">
        <f>VLOOKUP($A279,'[1]2'!$A$3:$Q$377,15,0)</f>
        <v>1</v>
      </c>
      <c r="AF279" s="14">
        <f>VLOOKUP($A279,'[1]2'!$A$3:$Q$377,11,0)+VLOOKUP($A279,'[1]2'!$A$3:$Q$377,12,0)</f>
        <v>1</v>
      </c>
      <c r="AG279" s="14">
        <f>VLOOKUP($A279,'[1]2'!$A$3:$Q$377,14,0)+VLOOKUP($A279,'[1]2'!$A$3:$Q$377,15,0)</f>
        <v>2</v>
      </c>
      <c r="AH279" s="14">
        <f>VLOOKUP($A279,'[1]2'!$A$3:$Q$377,11,0)+VLOOKUP($A279,'[1]2'!$A$3:$Q$377,14,0)</f>
        <v>1</v>
      </c>
      <c r="AI279" s="14">
        <f>VLOOKUP($A279,'[1]2'!$A$3:$Q$377,12,0)+VLOOKUP($A279,'[1]2'!$A$3:$Q$377,15,0)</f>
        <v>2</v>
      </c>
      <c r="AJ279" s="17">
        <f>VLOOKUP($A279,'[1]2'!$A$3:$Q$377,13,0)</f>
        <v>0</v>
      </c>
      <c r="AK279" s="17">
        <f>VLOOKUP($A279,'[1]2'!$A$3:$Q$377,16,0)</f>
        <v>1</v>
      </c>
      <c r="AL279" s="18" t="str">
        <f>VLOOKUP($A279,'[1]4'!$A$3:$Q$377,14,0)</f>
        <v/>
      </c>
    </row>
    <row r="280" spans="1:38" ht="13.2">
      <c r="A280" s="11">
        <v>424</v>
      </c>
      <c r="B280" s="12" t="s">
        <v>328</v>
      </c>
      <c r="C280" s="13" t="s">
        <v>92</v>
      </c>
      <c r="D280" s="14" t="s">
        <v>237</v>
      </c>
      <c r="E280" s="15">
        <f t="shared" si="44"/>
        <v>467</v>
      </c>
      <c r="F280" s="15">
        <f t="shared" si="45"/>
        <v>424</v>
      </c>
      <c r="G280" s="15">
        <f t="shared" si="46"/>
        <v>232</v>
      </c>
      <c r="H280" s="15">
        <f t="shared" si="47"/>
        <v>118</v>
      </c>
      <c r="I280" s="15">
        <f t="shared" si="48"/>
        <v>22</v>
      </c>
      <c r="J280" s="15">
        <f t="shared" si="49"/>
        <v>95</v>
      </c>
      <c r="K280" s="15">
        <f t="shared" si="50"/>
        <v>407</v>
      </c>
      <c r="L280" s="15">
        <f t="shared" si="51"/>
        <v>60</v>
      </c>
      <c r="M280" s="15">
        <f t="shared" si="52"/>
        <v>254</v>
      </c>
      <c r="N280" s="15">
        <f t="shared" si="52"/>
        <v>213</v>
      </c>
      <c r="O280" s="15">
        <f t="shared" si="53"/>
        <v>350</v>
      </c>
      <c r="P280" s="15">
        <f t="shared" si="54"/>
        <v>117</v>
      </c>
      <c r="Q280" s="14"/>
      <c r="R280" s="14">
        <f>VLOOKUP($A280,'[1]2'!$A$3:$Q$377,5,0)</f>
        <v>211</v>
      </c>
      <c r="S280" s="14">
        <f>VLOOKUP($A280,'[1]2'!$A$3:$Q$377,6,0)</f>
        <v>17</v>
      </c>
      <c r="T280" s="14">
        <f>VLOOKUP($A280,'[1]2'!$A$3:$Q$377,8,0)</f>
        <v>97</v>
      </c>
      <c r="U280" s="14">
        <f>VLOOKUP($A280,'[1]2'!$A$3:$Q$377,9,0)</f>
        <v>82</v>
      </c>
      <c r="V280" s="14">
        <f>VLOOKUP($A280,'[1]2'!$A$3:$Q$377,5,0)+VLOOKUP($A280,'[1]2'!$A$3:$Q$377,6,0)</f>
        <v>228</v>
      </c>
      <c r="W280" s="14">
        <f>VLOOKUP($A280,'[1]2'!$A$3:$Q$377,8,0)+VLOOKUP($A280,'[1]2'!$A$3:$Q$377,9,0)</f>
        <v>179</v>
      </c>
      <c r="X280" s="14">
        <f>VLOOKUP($A280,'[1]2'!$A$3:$Q$377,5,0)+VLOOKUP($A280,'[1]2'!$A$3:$Q$377,8,0)</f>
        <v>308</v>
      </c>
      <c r="Y280" s="14">
        <f>VLOOKUP($A280,'[1]2'!$A$3:$Q$377,6,0)+VLOOKUP($A280,'[1]2'!$A$3:$Q$377,9,0)</f>
        <v>99</v>
      </c>
      <c r="Z280" s="17">
        <f>VLOOKUP($A280,'[1]2'!$A$3:$Q$377,7,0)</f>
        <v>228</v>
      </c>
      <c r="AA280" s="17">
        <f>VLOOKUP($A280,'[1]2'!$A$3:$Q$377,10,0)</f>
        <v>147</v>
      </c>
      <c r="AB280" s="14">
        <f>VLOOKUP($A280,'[1]2'!$A$3:$Q$377,11,0)</f>
        <v>21</v>
      </c>
      <c r="AC280" s="14">
        <f>VLOOKUP($A280,'[1]2'!$A$3:$Q$377,12,0)</f>
        <v>5</v>
      </c>
      <c r="AD280" s="14">
        <f>VLOOKUP($A280,'[1]2'!$A$3:$Q$377,14,0)</f>
        <v>21</v>
      </c>
      <c r="AE280" s="14">
        <f>VLOOKUP($A280,'[1]2'!$A$3:$Q$377,15,0)</f>
        <v>13</v>
      </c>
      <c r="AF280" s="14">
        <f>VLOOKUP($A280,'[1]2'!$A$3:$Q$377,11,0)+VLOOKUP($A280,'[1]2'!$A$3:$Q$377,12,0)</f>
        <v>26</v>
      </c>
      <c r="AG280" s="14">
        <f>VLOOKUP($A280,'[1]2'!$A$3:$Q$377,14,0)+VLOOKUP($A280,'[1]2'!$A$3:$Q$377,15,0)</f>
        <v>34</v>
      </c>
      <c r="AH280" s="14">
        <f>VLOOKUP($A280,'[1]2'!$A$3:$Q$377,11,0)+VLOOKUP($A280,'[1]2'!$A$3:$Q$377,14,0)</f>
        <v>42</v>
      </c>
      <c r="AI280" s="14">
        <f>VLOOKUP($A280,'[1]2'!$A$3:$Q$377,12,0)+VLOOKUP($A280,'[1]2'!$A$3:$Q$377,15,0)</f>
        <v>18</v>
      </c>
      <c r="AJ280" s="17">
        <f>VLOOKUP($A280,'[1]2'!$A$3:$Q$377,13,0)</f>
        <v>23</v>
      </c>
      <c r="AK280" s="17">
        <f>VLOOKUP($A280,'[1]2'!$A$3:$Q$377,16,0)</f>
        <v>26</v>
      </c>
      <c r="AL280" s="18" t="str">
        <f>VLOOKUP($A280,'[1]4'!$A$3:$Q$377,14,0)</f>
        <v>Constructed</v>
      </c>
    </row>
    <row r="281" spans="1:38" ht="13.2">
      <c r="A281" s="11">
        <v>425</v>
      </c>
      <c r="B281" s="12" t="s">
        <v>329</v>
      </c>
      <c r="C281" s="13" t="s">
        <v>92</v>
      </c>
      <c r="D281" s="14" t="s">
        <v>237</v>
      </c>
      <c r="E281" s="15">
        <f t="shared" si="44"/>
        <v>331</v>
      </c>
      <c r="F281" s="15">
        <f t="shared" si="45"/>
        <v>270</v>
      </c>
      <c r="G281" s="15">
        <f t="shared" si="46"/>
        <v>116</v>
      </c>
      <c r="H281" s="15">
        <f t="shared" si="47"/>
        <v>122</v>
      </c>
      <c r="I281" s="15">
        <f t="shared" si="48"/>
        <v>9</v>
      </c>
      <c r="J281" s="15">
        <f t="shared" si="49"/>
        <v>84</v>
      </c>
      <c r="K281" s="15">
        <f t="shared" si="50"/>
        <v>292</v>
      </c>
      <c r="L281" s="15">
        <f t="shared" si="51"/>
        <v>39</v>
      </c>
      <c r="M281" s="15">
        <f t="shared" si="52"/>
        <v>125</v>
      </c>
      <c r="N281" s="15">
        <f t="shared" si="52"/>
        <v>206</v>
      </c>
      <c r="O281" s="15">
        <f t="shared" si="53"/>
        <v>238</v>
      </c>
      <c r="P281" s="15">
        <f t="shared" si="54"/>
        <v>93</v>
      </c>
      <c r="Q281" s="14"/>
      <c r="R281" s="14">
        <f>VLOOKUP($A281,'[1]2'!$A$3:$Q$377,5,0)</f>
        <v>98</v>
      </c>
      <c r="S281" s="14">
        <f>VLOOKUP($A281,'[1]2'!$A$3:$Q$377,6,0)</f>
        <v>7</v>
      </c>
      <c r="T281" s="14">
        <f>VLOOKUP($A281,'[1]2'!$A$3:$Q$377,8,0)</f>
        <v>106</v>
      </c>
      <c r="U281" s="14">
        <f>VLOOKUP($A281,'[1]2'!$A$3:$Q$377,9,0)</f>
        <v>81</v>
      </c>
      <c r="V281" s="14">
        <f>VLOOKUP($A281,'[1]2'!$A$3:$Q$377,5,0)+VLOOKUP($A281,'[1]2'!$A$3:$Q$377,6,0)</f>
        <v>105</v>
      </c>
      <c r="W281" s="14">
        <f>VLOOKUP($A281,'[1]2'!$A$3:$Q$377,8,0)+VLOOKUP($A281,'[1]2'!$A$3:$Q$377,9,0)</f>
        <v>187</v>
      </c>
      <c r="X281" s="14">
        <f>VLOOKUP($A281,'[1]2'!$A$3:$Q$377,5,0)+VLOOKUP($A281,'[1]2'!$A$3:$Q$377,8,0)</f>
        <v>204</v>
      </c>
      <c r="Y281" s="14">
        <f>VLOOKUP($A281,'[1]2'!$A$3:$Q$377,6,0)+VLOOKUP($A281,'[1]2'!$A$3:$Q$377,9,0)</f>
        <v>88</v>
      </c>
      <c r="Z281" s="17">
        <f>VLOOKUP($A281,'[1]2'!$A$3:$Q$377,7,0)</f>
        <v>102</v>
      </c>
      <c r="AA281" s="17">
        <f>VLOOKUP($A281,'[1]2'!$A$3:$Q$377,10,0)</f>
        <v>132</v>
      </c>
      <c r="AB281" s="14">
        <f>VLOOKUP($A281,'[1]2'!$A$3:$Q$377,11,0)</f>
        <v>18</v>
      </c>
      <c r="AC281" s="14">
        <f>VLOOKUP($A281,'[1]2'!$A$3:$Q$377,12,0)</f>
        <v>2</v>
      </c>
      <c r="AD281" s="14">
        <f>VLOOKUP($A281,'[1]2'!$A$3:$Q$377,14,0)</f>
        <v>16</v>
      </c>
      <c r="AE281" s="14">
        <f>VLOOKUP($A281,'[1]2'!$A$3:$Q$377,15,0)</f>
        <v>3</v>
      </c>
      <c r="AF281" s="14">
        <f>VLOOKUP($A281,'[1]2'!$A$3:$Q$377,11,0)+VLOOKUP($A281,'[1]2'!$A$3:$Q$377,12,0)</f>
        <v>20</v>
      </c>
      <c r="AG281" s="14">
        <f>VLOOKUP($A281,'[1]2'!$A$3:$Q$377,14,0)+VLOOKUP($A281,'[1]2'!$A$3:$Q$377,15,0)</f>
        <v>19</v>
      </c>
      <c r="AH281" s="14">
        <f>VLOOKUP($A281,'[1]2'!$A$3:$Q$377,11,0)+VLOOKUP($A281,'[1]2'!$A$3:$Q$377,14,0)</f>
        <v>34</v>
      </c>
      <c r="AI281" s="14">
        <f>VLOOKUP($A281,'[1]2'!$A$3:$Q$377,12,0)+VLOOKUP($A281,'[1]2'!$A$3:$Q$377,15,0)</f>
        <v>5</v>
      </c>
      <c r="AJ281" s="17">
        <f>VLOOKUP($A281,'[1]2'!$A$3:$Q$377,13,0)</f>
        <v>19</v>
      </c>
      <c r="AK281" s="17">
        <f>VLOOKUP($A281,'[1]2'!$A$3:$Q$377,16,0)</f>
        <v>17</v>
      </c>
      <c r="AL281" s="18" t="str">
        <f>VLOOKUP($A281,'[1]4'!$A$3:$Q$377,14,0)</f>
        <v/>
      </c>
    </row>
    <row r="282" spans="1:38" ht="13.2">
      <c r="A282" s="11">
        <v>426</v>
      </c>
      <c r="B282" s="12" t="s">
        <v>330</v>
      </c>
      <c r="C282" s="13" t="s">
        <v>92</v>
      </c>
      <c r="D282" s="14" t="s">
        <v>237</v>
      </c>
      <c r="E282" s="15">
        <f t="shared" si="44"/>
        <v>629</v>
      </c>
      <c r="F282" s="15">
        <f t="shared" si="45"/>
        <v>212</v>
      </c>
      <c r="G282" s="15">
        <f t="shared" si="46"/>
        <v>68</v>
      </c>
      <c r="H282" s="15">
        <f t="shared" si="47"/>
        <v>60</v>
      </c>
      <c r="I282" s="15">
        <f t="shared" si="48"/>
        <v>204</v>
      </c>
      <c r="J282" s="15">
        <f t="shared" si="49"/>
        <v>297</v>
      </c>
      <c r="K282" s="15">
        <f t="shared" si="50"/>
        <v>338</v>
      </c>
      <c r="L282" s="15">
        <f t="shared" si="51"/>
        <v>291</v>
      </c>
      <c r="M282" s="15">
        <f t="shared" si="52"/>
        <v>272</v>
      </c>
      <c r="N282" s="15">
        <f t="shared" si="52"/>
        <v>357</v>
      </c>
      <c r="O282" s="15">
        <f t="shared" si="53"/>
        <v>128</v>
      </c>
      <c r="P282" s="15">
        <f t="shared" si="54"/>
        <v>501</v>
      </c>
      <c r="Q282" s="14"/>
      <c r="R282" s="14">
        <f>VLOOKUP($A282,'[1]2'!$A$3:$Q$377,5,0)</f>
        <v>68</v>
      </c>
      <c r="S282" s="14">
        <f>VLOOKUP($A282,'[1]2'!$A$3:$Q$377,6,0)</f>
        <v>61</v>
      </c>
      <c r="T282" s="14">
        <f>VLOOKUP($A282,'[1]2'!$A$3:$Q$377,8,0)</f>
        <v>60</v>
      </c>
      <c r="U282" s="14">
        <f>VLOOKUP($A282,'[1]2'!$A$3:$Q$377,9,0)</f>
        <v>149</v>
      </c>
      <c r="V282" s="14">
        <f>VLOOKUP($A282,'[1]2'!$A$3:$Q$377,5,0)+VLOOKUP($A282,'[1]2'!$A$3:$Q$377,6,0)</f>
        <v>129</v>
      </c>
      <c r="W282" s="14">
        <f>VLOOKUP($A282,'[1]2'!$A$3:$Q$377,8,0)+VLOOKUP($A282,'[1]2'!$A$3:$Q$377,9,0)</f>
        <v>209</v>
      </c>
      <c r="X282" s="14">
        <f>VLOOKUP($A282,'[1]2'!$A$3:$Q$377,5,0)+VLOOKUP($A282,'[1]2'!$A$3:$Q$377,8,0)</f>
        <v>128</v>
      </c>
      <c r="Y282" s="14">
        <f>VLOOKUP($A282,'[1]2'!$A$3:$Q$377,6,0)+VLOOKUP($A282,'[1]2'!$A$3:$Q$377,9,0)</f>
        <v>210</v>
      </c>
      <c r="Z282" s="17">
        <f>VLOOKUP($A282,'[1]2'!$A$3:$Q$377,7,0)</f>
        <v>92</v>
      </c>
      <c r="AA282" s="17">
        <f>VLOOKUP($A282,'[1]2'!$A$3:$Q$377,10,0)</f>
        <v>120</v>
      </c>
      <c r="AB282" s="14">
        <f>VLOOKUP($A282,'[1]2'!$A$3:$Q$377,11,0)</f>
        <v>0</v>
      </c>
      <c r="AC282" s="14">
        <f>VLOOKUP($A282,'[1]2'!$A$3:$Q$377,12,0)</f>
        <v>143</v>
      </c>
      <c r="AD282" s="14">
        <f>VLOOKUP($A282,'[1]2'!$A$3:$Q$377,14,0)</f>
        <v>0</v>
      </c>
      <c r="AE282" s="14">
        <f>VLOOKUP($A282,'[1]2'!$A$3:$Q$377,15,0)</f>
        <v>148</v>
      </c>
      <c r="AF282" s="14">
        <f>VLOOKUP($A282,'[1]2'!$A$3:$Q$377,11,0)+VLOOKUP($A282,'[1]2'!$A$3:$Q$377,12,0)</f>
        <v>143</v>
      </c>
      <c r="AG282" s="14">
        <f>VLOOKUP($A282,'[1]2'!$A$3:$Q$377,14,0)+VLOOKUP($A282,'[1]2'!$A$3:$Q$377,15,0)</f>
        <v>148</v>
      </c>
      <c r="AH282" s="14">
        <f>VLOOKUP($A282,'[1]2'!$A$3:$Q$377,11,0)+VLOOKUP($A282,'[1]2'!$A$3:$Q$377,14,0)</f>
        <v>0</v>
      </c>
      <c r="AI282" s="14">
        <f>VLOOKUP($A282,'[1]2'!$A$3:$Q$377,12,0)+VLOOKUP($A282,'[1]2'!$A$3:$Q$377,15,0)</f>
        <v>291</v>
      </c>
      <c r="AJ282" s="17">
        <f>VLOOKUP($A282,'[1]2'!$A$3:$Q$377,13,0)</f>
        <v>0</v>
      </c>
      <c r="AK282" s="17">
        <f>VLOOKUP($A282,'[1]2'!$A$3:$Q$377,16,0)</f>
        <v>0</v>
      </c>
      <c r="AL282" s="18" t="str">
        <f>VLOOKUP($A282,'[1]4'!$A$3:$Q$377,14,0)</f>
        <v/>
      </c>
    </row>
    <row r="283" spans="1:38" ht="13.2">
      <c r="A283" s="11">
        <v>428</v>
      </c>
      <c r="B283" s="12" t="s">
        <v>331</v>
      </c>
      <c r="C283" s="13" t="s">
        <v>73</v>
      </c>
      <c r="D283" s="14" t="s">
        <v>332</v>
      </c>
      <c r="E283" s="15">
        <f t="shared" si="44"/>
        <v>7797</v>
      </c>
      <c r="F283" s="15">
        <f t="shared" si="45"/>
        <v>5933</v>
      </c>
      <c r="G283" s="15">
        <f t="shared" si="46"/>
        <v>1323</v>
      </c>
      <c r="H283" s="15">
        <f t="shared" si="47"/>
        <v>2375</v>
      </c>
      <c r="I283" s="15">
        <f t="shared" si="48"/>
        <v>350</v>
      </c>
      <c r="J283" s="15">
        <f t="shared" si="49"/>
        <v>3749</v>
      </c>
      <c r="K283" s="15">
        <f t="shared" si="50"/>
        <v>7620</v>
      </c>
      <c r="L283" s="15">
        <f t="shared" si="51"/>
        <v>177</v>
      </c>
      <c r="M283" s="15">
        <f t="shared" si="52"/>
        <v>1673</v>
      </c>
      <c r="N283" s="15">
        <f t="shared" si="52"/>
        <v>6124</v>
      </c>
      <c r="O283" s="15">
        <f t="shared" si="53"/>
        <v>3698</v>
      </c>
      <c r="P283" s="15">
        <f t="shared" si="54"/>
        <v>4099</v>
      </c>
      <c r="Q283" s="14"/>
      <c r="R283" s="14">
        <f>VLOOKUP($A283,'[1]2'!$A$3:$Q$377,5,0)</f>
        <v>1309</v>
      </c>
      <c r="S283" s="14">
        <f>VLOOKUP($A283,'[1]2'!$A$3:$Q$377,6,0)</f>
        <v>341</v>
      </c>
      <c r="T283" s="14">
        <f>VLOOKUP($A283,'[1]2'!$A$3:$Q$377,8,0)</f>
        <v>2319</v>
      </c>
      <c r="U283" s="14">
        <f>VLOOKUP($A283,'[1]2'!$A$3:$Q$377,9,0)</f>
        <v>3651</v>
      </c>
      <c r="V283" s="14">
        <f>VLOOKUP($A283,'[1]2'!$A$3:$Q$377,5,0)+VLOOKUP($A283,'[1]2'!$A$3:$Q$377,6,0)</f>
        <v>1650</v>
      </c>
      <c r="W283" s="14">
        <f>VLOOKUP($A283,'[1]2'!$A$3:$Q$377,8,0)+VLOOKUP($A283,'[1]2'!$A$3:$Q$377,9,0)</f>
        <v>5970</v>
      </c>
      <c r="X283" s="14">
        <f>VLOOKUP($A283,'[1]2'!$A$3:$Q$377,5,0)+VLOOKUP($A283,'[1]2'!$A$3:$Q$377,8,0)</f>
        <v>3628</v>
      </c>
      <c r="Y283" s="14">
        <f>VLOOKUP($A283,'[1]2'!$A$3:$Q$377,6,0)+VLOOKUP($A283,'[1]2'!$A$3:$Q$377,9,0)</f>
        <v>3992</v>
      </c>
      <c r="Z283" s="17">
        <f>VLOOKUP($A283,'[1]2'!$A$3:$Q$377,7,0)</f>
        <v>1507</v>
      </c>
      <c r="AA283" s="17">
        <f>VLOOKUP($A283,'[1]2'!$A$3:$Q$377,10,0)</f>
        <v>4308</v>
      </c>
      <c r="AB283" s="14">
        <f>VLOOKUP($A283,'[1]2'!$A$3:$Q$377,11,0)</f>
        <v>14</v>
      </c>
      <c r="AC283" s="14">
        <f>VLOOKUP($A283,'[1]2'!$A$3:$Q$377,12,0)</f>
        <v>9</v>
      </c>
      <c r="AD283" s="14">
        <f>VLOOKUP($A283,'[1]2'!$A$3:$Q$377,14,0)</f>
        <v>56</v>
      </c>
      <c r="AE283" s="14">
        <f>VLOOKUP($A283,'[1]2'!$A$3:$Q$377,15,0)</f>
        <v>98</v>
      </c>
      <c r="AF283" s="14">
        <f>VLOOKUP($A283,'[1]2'!$A$3:$Q$377,11,0)+VLOOKUP($A283,'[1]2'!$A$3:$Q$377,12,0)</f>
        <v>23</v>
      </c>
      <c r="AG283" s="14">
        <f>VLOOKUP($A283,'[1]2'!$A$3:$Q$377,14,0)+VLOOKUP($A283,'[1]2'!$A$3:$Q$377,15,0)</f>
        <v>154</v>
      </c>
      <c r="AH283" s="14">
        <f>VLOOKUP($A283,'[1]2'!$A$3:$Q$377,11,0)+VLOOKUP($A283,'[1]2'!$A$3:$Q$377,14,0)</f>
        <v>70</v>
      </c>
      <c r="AI283" s="14">
        <f>VLOOKUP($A283,'[1]2'!$A$3:$Q$377,12,0)+VLOOKUP($A283,'[1]2'!$A$3:$Q$377,15,0)</f>
        <v>107</v>
      </c>
      <c r="AJ283" s="17">
        <f>VLOOKUP($A283,'[1]2'!$A$3:$Q$377,13,0)</f>
        <v>19</v>
      </c>
      <c r="AK283" s="17">
        <f>VLOOKUP($A283,'[1]2'!$A$3:$Q$377,16,0)</f>
        <v>99</v>
      </c>
      <c r="AL283" s="18" t="str">
        <f>VLOOKUP($A283,'[1]4'!$A$3:$Q$377,14,0)</f>
        <v/>
      </c>
    </row>
    <row r="284" spans="1:38" ht="13.2">
      <c r="A284" s="11">
        <v>429</v>
      </c>
      <c r="B284" s="12" t="s">
        <v>333</v>
      </c>
      <c r="C284" s="13" t="s">
        <v>73</v>
      </c>
      <c r="D284" s="14" t="s">
        <v>332</v>
      </c>
      <c r="E284" s="15">
        <f t="shared" si="44"/>
        <v>9152</v>
      </c>
      <c r="F284" s="15">
        <f t="shared" si="45"/>
        <v>6812</v>
      </c>
      <c r="G284" s="15">
        <f t="shared" si="46"/>
        <v>1548</v>
      </c>
      <c r="H284" s="15">
        <f t="shared" si="47"/>
        <v>2498</v>
      </c>
      <c r="I284" s="15">
        <f t="shared" si="48"/>
        <v>368</v>
      </c>
      <c r="J284" s="15">
        <f t="shared" si="49"/>
        <v>4738</v>
      </c>
      <c r="K284" s="15">
        <f t="shared" si="50"/>
        <v>7938</v>
      </c>
      <c r="L284" s="15">
        <f t="shared" si="51"/>
        <v>1214</v>
      </c>
      <c r="M284" s="15">
        <f t="shared" si="52"/>
        <v>1916</v>
      </c>
      <c r="N284" s="15">
        <f t="shared" si="52"/>
        <v>7236</v>
      </c>
      <c r="O284" s="15">
        <f t="shared" si="53"/>
        <v>4046</v>
      </c>
      <c r="P284" s="15">
        <f t="shared" si="54"/>
        <v>5106</v>
      </c>
      <c r="Q284" s="14"/>
      <c r="R284" s="14">
        <f>VLOOKUP($A284,'[1]2'!$A$3:$Q$377,5,0)</f>
        <v>1404</v>
      </c>
      <c r="S284" s="14">
        <f>VLOOKUP($A284,'[1]2'!$A$3:$Q$377,6,0)</f>
        <v>305</v>
      </c>
      <c r="T284" s="14">
        <f>VLOOKUP($A284,'[1]2'!$A$3:$Q$377,8,0)</f>
        <v>2157</v>
      </c>
      <c r="U284" s="14">
        <f>VLOOKUP($A284,'[1]2'!$A$3:$Q$377,9,0)</f>
        <v>4072</v>
      </c>
      <c r="V284" s="14">
        <f>VLOOKUP($A284,'[1]2'!$A$3:$Q$377,5,0)+VLOOKUP($A284,'[1]2'!$A$3:$Q$377,6,0)</f>
        <v>1709</v>
      </c>
      <c r="W284" s="14">
        <f>VLOOKUP($A284,'[1]2'!$A$3:$Q$377,8,0)+VLOOKUP($A284,'[1]2'!$A$3:$Q$377,9,0)</f>
        <v>6229</v>
      </c>
      <c r="X284" s="14">
        <f>VLOOKUP($A284,'[1]2'!$A$3:$Q$377,5,0)+VLOOKUP($A284,'[1]2'!$A$3:$Q$377,8,0)</f>
        <v>3561</v>
      </c>
      <c r="Y284" s="14">
        <f>VLOOKUP($A284,'[1]2'!$A$3:$Q$377,6,0)+VLOOKUP($A284,'[1]2'!$A$3:$Q$377,9,0)</f>
        <v>4377</v>
      </c>
      <c r="Z284" s="17">
        <f>VLOOKUP($A284,'[1]2'!$A$3:$Q$377,7,0)</f>
        <v>1570</v>
      </c>
      <c r="AA284" s="17">
        <f>VLOOKUP($A284,'[1]2'!$A$3:$Q$377,10,0)</f>
        <v>4397</v>
      </c>
      <c r="AB284" s="14">
        <f>VLOOKUP($A284,'[1]2'!$A$3:$Q$377,11,0)</f>
        <v>144</v>
      </c>
      <c r="AC284" s="14">
        <f>VLOOKUP($A284,'[1]2'!$A$3:$Q$377,12,0)</f>
        <v>63</v>
      </c>
      <c r="AD284" s="14">
        <f>VLOOKUP($A284,'[1]2'!$A$3:$Q$377,14,0)</f>
        <v>341</v>
      </c>
      <c r="AE284" s="14">
        <f>VLOOKUP($A284,'[1]2'!$A$3:$Q$377,15,0)</f>
        <v>666</v>
      </c>
      <c r="AF284" s="14">
        <f>VLOOKUP($A284,'[1]2'!$A$3:$Q$377,11,0)+VLOOKUP($A284,'[1]2'!$A$3:$Q$377,12,0)</f>
        <v>207</v>
      </c>
      <c r="AG284" s="14">
        <f>VLOOKUP($A284,'[1]2'!$A$3:$Q$377,14,0)+VLOOKUP($A284,'[1]2'!$A$3:$Q$377,15,0)</f>
        <v>1007</v>
      </c>
      <c r="AH284" s="14">
        <f>VLOOKUP($A284,'[1]2'!$A$3:$Q$377,11,0)+VLOOKUP($A284,'[1]2'!$A$3:$Q$377,14,0)</f>
        <v>485</v>
      </c>
      <c r="AI284" s="14">
        <f>VLOOKUP($A284,'[1]2'!$A$3:$Q$377,12,0)+VLOOKUP($A284,'[1]2'!$A$3:$Q$377,15,0)</f>
        <v>729</v>
      </c>
      <c r="AJ284" s="17">
        <f>VLOOKUP($A284,'[1]2'!$A$3:$Q$377,13,0)</f>
        <v>174</v>
      </c>
      <c r="AK284" s="17">
        <f>VLOOKUP($A284,'[1]2'!$A$3:$Q$377,16,0)</f>
        <v>671</v>
      </c>
      <c r="AL284" s="18" t="str">
        <f>VLOOKUP($A284,'[1]4'!$A$3:$Q$377,14,0)</f>
        <v/>
      </c>
    </row>
    <row r="285" spans="1:38" ht="13.2">
      <c r="A285" s="11">
        <v>430</v>
      </c>
      <c r="B285" s="12" t="s">
        <v>334</v>
      </c>
      <c r="C285" s="13" t="s">
        <v>73</v>
      </c>
      <c r="D285" s="14" t="s">
        <v>332</v>
      </c>
      <c r="E285" s="15">
        <f t="shared" si="44"/>
        <v>9664</v>
      </c>
      <c r="F285" s="15">
        <f t="shared" si="45"/>
        <v>7256</v>
      </c>
      <c r="G285" s="15">
        <f t="shared" si="46"/>
        <v>1575</v>
      </c>
      <c r="H285" s="15">
        <f t="shared" si="47"/>
        <v>2539</v>
      </c>
      <c r="I285" s="15">
        <f t="shared" si="48"/>
        <v>514</v>
      </c>
      <c r="J285" s="15">
        <f t="shared" si="49"/>
        <v>5036</v>
      </c>
      <c r="K285" s="15">
        <f t="shared" si="50"/>
        <v>9324</v>
      </c>
      <c r="L285" s="15">
        <f t="shared" si="51"/>
        <v>340</v>
      </c>
      <c r="M285" s="15">
        <f t="shared" si="52"/>
        <v>2089</v>
      </c>
      <c r="N285" s="15">
        <f t="shared" si="52"/>
        <v>7575</v>
      </c>
      <c r="O285" s="15">
        <f t="shared" si="53"/>
        <v>4114</v>
      </c>
      <c r="P285" s="15">
        <f t="shared" si="54"/>
        <v>5550</v>
      </c>
      <c r="Q285" s="14"/>
      <c r="R285" s="14">
        <f>VLOOKUP($A285,'[1]2'!$A$3:$Q$377,5,0)</f>
        <v>1530</v>
      </c>
      <c r="S285" s="14">
        <f>VLOOKUP($A285,'[1]2'!$A$3:$Q$377,6,0)</f>
        <v>487</v>
      </c>
      <c r="T285" s="14">
        <f>VLOOKUP($A285,'[1]2'!$A$3:$Q$377,8,0)</f>
        <v>2457</v>
      </c>
      <c r="U285" s="14">
        <f>VLOOKUP($A285,'[1]2'!$A$3:$Q$377,9,0)</f>
        <v>4850</v>
      </c>
      <c r="V285" s="14">
        <f>VLOOKUP($A285,'[1]2'!$A$3:$Q$377,5,0)+VLOOKUP($A285,'[1]2'!$A$3:$Q$377,6,0)</f>
        <v>2017</v>
      </c>
      <c r="W285" s="14">
        <f>VLOOKUP($A285,'[1]2'!$A$3:$Q$377,8,0)+VLOOKUP($A285,'[1]2'!$A$3:$Q$377,9,0)</f>
        <v>7307</v>
      </c>
      <c r="X285" s="14">
        <f>VLOOKUP($A285,'[1]2'!$A$3:$Q$377,5,0)+VLOOKUP($A285,'[1]2'!$A$3:$Q$377,8,0)</f>
        <v>3987</v>
      </c>
      <c r="Y285" s="14">
        <f>VLOOKUP($A285,'[1]2'!$A$3:$Q$377,6,0)+VLOOKUP($A285,'[1]2'!$A$3:$Q$377,9,0)</f>
        <v>5337</v>
      </c>
      <c r="Z285" s="17">
        <f>VLOOKUP($A285,'[1]2'!$A$3:$Q$377,7,0)</f>
        <v>1791</v>
      </c>
      <c r="AA285" s="17">
        <f>VLOOKUP($A285,'[1]2'!$A$3:$Q$377,10,0)</f>
        <v>5231</v>
      </c>
      <c r="AB285" s="14">
        <f>VLOOKUP($A285,'[1]2'!$A$3:$Q$377,11,0)</f>
        <v>45</v>
      </c>
      <c r="AC285" s="14">
        <f>VLOOKUP($A285,'[1]2'!$A$3:$Q$377,12,0)</f>
        <v>27</v>
      </c>
      <c r="AD285" s="14">
        <f>VLOOKUP($A285,'[1]2'!$A$3:$Q$377,14,0)</f>
        <v>82</v>
      </c>
      <c r="AE285" s="14">
        <f>VLOOKUP($A285,'[1]2'!$A$3:$Q$377,15,0)</f>
        <v>186</v>
      </c>
      <c r="AF285" s="14">
        <f>VLOOKUP($A285,'[1]2'!$A$3:$Q$377,11,0)+VLOOKUP($A285,'[1]2'!$A$3:$Q$377,12,0)</f>
        <v>72</v>
      </c>
      <c r="AG285" s="14">
        <f>VLOOKUP($A285,'[1]2'!$A$3:$Q$377,14,0)+VLOOKUP($A285,'[1]2'!$A$3:$Q$377,15,0)</f>
        <v>268</v>
      </c>
      <c r="AH285" s="14">
        <f>VLOOKUP($A285,'[1]2'!$A$3:$Q$377,11,0)+VLOOKUP($A285,'[1]2'!$A$3:$Q$377,14,0)</f>
        <v>127</v>
      </c>
      <c r="AI285" s="14">
        <f>VLOOKUP($A285,'[1]2'!$A$3:$Q$377,12,0)+VLOOKUP($A285,'[1]2'!$A$3:$Q$377,15,0)</f>
        <v>213</v>
      </c>
      <c r="AJ285" s="17">
        <f>VLOOKUP($A285,'[1]2'!$A$3:$Q$377,13,0)</f>
        <v>62</v>
      </c>
      <c r="AK285" s="17">
        <f>VLOOKUP($A285,'[1]2'!$A$3:$Q$377,16,0)</f>
        <v>172</v>
      </c>
      <c r="AL285" s="18" t="str">
        <f>VLOOKUP($A285,'[1]4'!$A$3:$Q$377,14,0)</f>
        <v/>
      </c>
    </row>
    <row r="286" spans="1:38" ht="13.2">
      <c r="A286" s="11">
        <v>431</v>
      </c>
      <c r="B286" s="12" t="s">
        <v>335</v>
      </c>
      <c r="C286" s="13" t="s">
        <v>73</v>
      </c>
      <c r="D286" s="14" t="s">
        <v>332</v>
      </c>
      <c r="E286" s="15">
        <f t="shared" si="44"/>
        <v>14190.43613</v>
      </c>
      <c r="F286" s="15">
        <f t="shared" si="45"/>
        <v>10619.907580000001</v>
      </c>
      <c r="G286" s="15">
        <f t="shared" si="46"/>
        <v>2541.1265400000002</v>
      </c>
      <c r="H286" s="15">
        <f t="shared" si="47"/>
        <v>4251.0805300000002</v>
      </c>
      <c r="I286" s="15">
        <f t="shared" si="48"/>
        <v>972.01562000000001</v>
      </c>
      <c r="J286" s="15">
        <f t="shared" si="49"/>
        <v>6426.2134399999995</v>
      </c>
      <c r="K286" s="15">
        <f t="shared" si="50"/>
        <v>12979.384020000001</v>
      </c>
      <c r="L286" s="15">
        <f t="shared" si="51"/>
        <v>1211.0521100000001</v>
      </c>
      <c r="M286" s="15">
        <f t="shared" si="52"/>
        <v>3513.1421600000003</v>
      </c>
      <c r="N286" s="15">
        <f t="shared" si="52"/>
        <v>10677.293969999999</v>
      </c>
      <c r="O286" s="15">
        <f t="shared" si="53"/>
        <v>6792.2070700000004</v>
      </c>
      <c r="P286" s="15">
        <f t="shared" si="54"/>
        <v>7398.2290599999997</v>
      </c>
      <c r="Q286" s="14"/>
      <c r="R286" s="14">
        <f>VLOOKUP($A286,'[1]2'!$A$3:$Q$377,5,0)</f>
        <v>2375.4871400000002</v>
      </c>
      <c r="S286" s="14">
        <f>VLOOKUP($A286,'[1]2'!$A$3:$Q$377,6,0)</f>
        <v>734.96283000000005</v>
      </c>
      <c r="T286" s="14">
        <f>VLOOKUP($A286,'[1]2'!$A$3:$Q$377,8,0)</f>
        <v>3963.44326</v>
      </c>
      <c r="U286" s="14">
        <f>VLOOKUP($A286,'[1]2'!$A$3:$Q$377,9,0)</f>
        <v>5905.4907899999998</v>
      </c>
      <c r="V286" s="14">
        <f>VLOOKUP($A286,'[1]2'!$A$3:$Q$377,5,0)+VLOOKUP($A286,'[1]2'!$A$3:$Q$377,6,0)</f>
        <v>3110.4499700000001</v>
      </c>
      <c r="W286" s="14">
        <f>VLOOKUP($A286,'[1]2'!$A$3:$Q$377,8,0)+VLOOKUP($A286,'[1]2'!$A$3:$Q$377,9,0)</f>
        <v>9868.9340499999998</v>
      </c>
      <c r="X286" s="14">
        <f>VLOOKUP($A286,'[1]2'!$A$3:$Q$377,5,0)+VLOOKUP($A286,'[1]2'!$A$3:$Q$377,8,0)</f>
        <v>6338.9304000000002</v>
      </c>
      <c r="Y286" s="14">
        <f>VLOOKUP($A286,'[1]2'!$A$3:$Q$377,6,0)+VLOOKUP($A286,'[1]2'!$A$3:$Q$377,9,0)</f>
        <v>6640.4536200000002</v>
      </c>
      <c r="Z286" s="17">
        <f>VLOOKUP($A286,'[1]2'!$A$3:$Q$377,7,0)</f>
        <v>2787.9618799999998</v>
      </c>
      <c r="AA286" s="17">
        <f>VLOOKUP($A286,'[1]2'!$A$3:$Q$377,10,0)</f>
        <v>7171.7435999999998</v>
      </c>
      <c r="AB286" s="14">
        <f>VLOOKUP($A286,'[1]2'!$A$3:$Q$377,11,0)</f>
        <v>165.63939999999999</v>
      </c>
      <c r="AC286" s="14">
        <f>VLOOKUP($A286,'[1]2'!$A$3:$Q$377,12,0)</f>
        <v>237.05278999999999</v>
      </c>
      <c r="AD286" s="14">
        <f>VLOOKUP($A286,'[1]2'!$A$3:$Q$377,14,0)</f>
        <v>287.63727</v>
      </c>
      <c r="AE286" s="14">
        <f>VLOOKUP($A286,'[1]2'!$A$3:$Q$377,15,0)</f>
        <v>520.72265000000004</v>
      </c>
      <c r="AF286" s="14">
        <f>VLOOKUP($A286,'[1]2'!$A$3:$Q$377,11,0)+VLOOKUP($A286,'[1]2'!$A$3:$Q$377,12,0)</f>
        <v>402.69218999999998</v>
      </c>
      <c r="AG286" s="14">
        <f>VLOOKUP($A286,'[1]2'!$A$3:$Q$377,14,0)+VLOOKUP($A286,'[1]2'!$A$3:$Q$377,15,0)</f>
        <v>808.3599200000001</v>
      </c>
      <c r="AH286" s="14">
        <f>VLOOKUP($A286,'[1]2'!$A$3:$Q$377,11,0)+VLOOKUP($A286,'[1]2'!$A$3:$Q$377,14,0)</f>
        <v>453.27666999999997</v>
      </c>
      <c r="AI286" s="14">
        <f>VLOOKUP($A286,'[1]2'!$A$3:$Q$377,12,0)+VLOOKUP($A286,'[1]2'!$A$3:$Q$377,15,0)</f>
        <v>757.77544</v>
      </c>
      <c r="AJ286" s="17">
        <f>VLOOKUP($A286,'[1]2'!$A$3:$Q$377,13,0)</f>
        <v>212.77598</v>
      </c>
      <c r="AK286" s="17">
        <f>VLOOKUP($A286,'[1]2'!$A$3:$Q$377,16,0)</f>
        <v>447.42612000000003</v>
      </c>
      <c r="AL286" s="18" t="str">
        <f>VLOOKUP($A286,'[1]4'!$A$3:$Q$377,14,0)</f>
        <v>Non-responder</v>
      </c>
    </row>
    <row r="287" spans="1:38" ht="13.2">
      <c r="A287" s="11">
        <v>433</v>
      </c>
      <c r="B287" s="12" t="s">
        <v>336</v>
      </c>
      <c r="C287" s="13" t="s">
        <v>73</v>
      </c>
      <c r="D287" s="14" t="s">
        <v>332</v>
      </c>
      <c r="E287" s="15">
        <f t="shared" si="44"/>
        <v>20562</v>
      </c>
      <c r="F287" s="15">
        <f t="shared" si="45"/>
        <v>14586</v>
      </c>
      <c r="G287" s="15">
        <f t="shared" si="46"/>
        <v>3199</v>
      </c>
      <c r="H287" s="15">
        <f t="shared" si="47"/>
        <v>4515</v>
      </c>
      <c r="I287" s="15">
        <f t="shared" si="48"/>
        <v>2001</v>
      </c>
      <c r="J287" s="15">
        <f t="shared" si="49"/>
        <v>10847</v>
      </c>
      <c r="K287" s="15">
        <f t="shared" si="50"/>
        <v>16513</v>
      </c>
      <c r="L287" s="15">
        <f t="shared" si="51"/>
        <v>4049</v>
      </c>
      <c r="M287" s="15">
        <f t="shared" si="52"/>
        <v>5200</v>
      </c>
      <c r="N287" s="15">
        <f t="shared" si="52"/>
        <v>15362</v>
      </c>
      <c r="O287" s="15">
        <f t="shared" si="53"/>
        <v>7714</v>
      </c>
      <c r="P287" s="15">
        <f t="shared" si="54"/>
        <v>12848</v>
      </c>
      <c r="Q287" s="14"/>
      <c r="R287" s="14">
        <f>VLOOKUP($A287,'[1]2'!$A$3:$Q$377,5,0)</f>
        <v>3043</v>
      </c>
      <c r="S287" s="14">
        <f>VLOOKUP($A287,'[1]2'!$A$3:$Q$377,6,0)</f>
        <v>1073</v>
      </c>
      <c r="T287" s="14">
        <f>VLOOKUP($A287,'[1]2'!$A$3:$Q$377,8,0)</f>
        <v>4121</v>
      </c>
      <c r="U287" s="14">
        <f>VLOOKUP($A287,'[1]2'!$A$3:$Q$377,9,0)</f>
        <v>8276</v>
      </c>
      <c r="V287" s="14">
        <f>VLOOKUP($A287,'[1]2'!$A$3:$Q$377,5,0)+VLOOKUP($A287,'[1]2'!$A$3:$Q$377,6,0)</f>
        <v>4116</v>
      </c>
      <c r="W287" s="14">
        <f>VLOOKUP($A287,'[1]2'!$A$3:$Q$377,8,0)+VLOOKUP($A287,'[1]2'!$A$3:$Q$377,9,0)</f>
        <v>12397</v>
      </c>
      <c r="X287" s="14">
        <f>VLOOKUP($A287,'[1]2'!$A$3:$Q$377,5,0)+VLOOKUP($A287,'[1]2'!$A$3:$Q$377,8,0)</f>
        <v>7164</v>
      </c>
      <c r="Y287" s="14">
        <f>VLOOKUP($A287,'[1]2'!$A$3:$Q$377,6,0)+VLOOKUP($A287,'[1]2'!$A$3:$Q$377,9,0)</f>
        <v>9349</v>
      </c>
      <c r="Z287" s="17">
        <f>VLOOKUP($A287,'[1]2'!$A$3:$Q$377,7,0)</f>
        <v>3734</v>
      </c>
      <c r="AA287" s="17">
        <f>VLOOKUP($A287,'[1]2'!$A$3:$Q$377,10,0)</f>
        <v>8556</v>
      </c>
      <c r="AB287" s="14">
        <f>VLOOKUP($A287,'[1]2'!$A$3:$Q$377,11,0)</f>
        <v>156</v>
      </c>
      <c r="AC287" s="14">
        <f>VLOOKUP($A287,'[1]2'!$A$3:$Q$377,12,0)</f>
        <v>928</v>
      </c>
      <c r="AD287" s="14">
        <f>VLOOKUP($A287,'[1]2'!$A$3:$Q$377,14,0)</f>
        <v>394</v>
      </c>
      <c r="AE287" s="14">
        <f>VLOOKUP($A287,'[1]2'!$A$3:$Q$377,15,0)</f>
        <v>2571</v>
      </c>
      <c r="AF287" s="14">
        <f>VLOOKUP($A287,'[1]2'!$A$3:$Q$377,11,0)+VLOOKUP($A287,'[1]2'!$A$3:$Q$377,12,0)</f>
        <v>1084</v>
      </c>
      <c r="AG287" s="14">
        <f>VLOOKUP($A287,'[1]2'!$A$3:$Q$377,14,0)+VLOOKUP($A287,'[1]2'!$A$3:$Q$377,15,0)</f>
        <v>2965</v>
      </c>
      <c r="AH287" s="14">
        <f>VLOOKUP($A287,'[1]2'!$A$3:$Q$377,11,0)+VLOOKUP($A287,'[1]2'!$A$3:$Q$377,14,0)</f>
        <v>550</v>
      </c>
      <c r="AI287" s="14">
        <f>VLOOKUP($A287,'[1]2'!$A$3:$Q$377,12,0)+VLOOKUP($A287,'[1]2'!$A$3:$Q$377,15,0)</f>
        <v>3499</v>
      </c>
      <c r="AJ287" s="17">
        <f>VLOOKUP($A287,'[1]2'!$A$3:$Q$377,13,0)</f>
        <v>614</v>
      </c>
      <c r="AK287" s="17">
        <f>VLOOKUP($A287,'[1]2'!$A$3:$Q$377,16,0)</f>
        <v>1682</v>
      </c>
      <c r="AL287" s="18" t="str">
        <f>VLOOKUP($A287,'[1]4'!$A$3:$Q$377,14,0)</f>
        <v/>
      </c>
    </row>
    <row r="288" spans="1:38" ht="13.2">
      <c r="A288" s="11">
        <v>434</v>
      </c>
      <c r="B288" s="12" t="s">
        <v>337</v>
      </c>
      <c r="C288" s="13" t="s">
        <v>73</v>
      </c>
      <c r="D288" s="14" t="s">
        <v>332</v>
      </c>
      <c r="E288" s="15">
        <f t="shared" si="44"/>
        <v>6670</v>
      </c>
      <c r="F288" s="15">
        <f t="shared" si="45"/>
        <v>4848</v>
      </c>
      <c r="G288" s="15">
        <f t="shared" si="46"/>
        <v>1075</v>
      </c>
      <c r="H288" s="15">
        <f t="shared" si="47"/>
        <v>1838</v>
      </c>
      <c r="I288" s="15">
        <f t="shared" si="48"/>
        <v>563</v>
      </c>
      <c r="J288" s="15">
        <f t="shared" si="49"/>
        <v>3194</v>
      </c>
      <c r="K288" s="15">
        <f t="shared" si="50"/>
        <v>6145</v>
      </c>
      <c r="L288" s="15">
        <f t="shared" si="51"/>
        <v>525</v>
      </c>
      <c r="M288" s="15">
        <f t="shared" si="52"/>
        <v>1638</v>
      </c>
      <c r="N288" s="15">
        <f t="shared" si="52"/>
        <v>5032</v>
      </c>
      <c r="O288" s="15">
        <f t="shared" si="53"/>
        <v>2913</v>
      </c>
      <c r="P288" s="15">
        <f t="shared" si="54"/>
        <v>3757</v>
      </c>
      <c r="Q288" s="14"/>
      <c r="R288" s="14">
        <f>VLOOKUP($A288,'[1]2'!$A$3:$Q$377,5,0)</f>
        <v>1027</v>
      </c>
      <c r="S288" s="14">
        <f>VLOOKUP($A288,'[1]2'!$A$3:$Q$377,6,0)</f>
        <v>427</v>
      </c>
      <c r="T288" s="14">
        <f>VLOOKUP($A288,'[1]2'!$A$3:$Q$377,8,0)</f>
        <v>1775</v>
      </c>
      <c r="U288" s="14">
        <f>VLOOKUP($A288,'[1]2'!$A$3:$Q$377,9,0)</f>
        <v>2916</v>
      </c>
      <c r="V288" s="14">
        <f>VLOOKUP($A288,'[1]2'!$A$3:$Q$377,5,0)+VLOOKUP($A288,'[1]2'!$A$3:$Q$377,6,0)</f>
        <v>1454</v>
      </c>
      <c r="W288" s="14">
        <f>VLOOKUP($A288,'[1]2'!$A$3:$Q$377,8,0)+VLOOKUP($A288,'[1]2'!$A$3:$Q$377,9,0)</f>
        <v>4691</v>
      </c>
      <c r="X288" s="14">
        <f>VLOOKUP($A288,'[1]2'!$A$3:$Q$377,5,0)+VLOOKUP($A288,'[1]2'!$A$3:$Q$377,8,0)</f>
        <v>2802</v>
      </c>
      <c r="Y288" s="14">
        <f>VLOOKUP($A288,'[1]2'!$A$3:$Q$377,6,0)+VLOOKUP($A288,'[1]2'!$A$3:$Q$377,9,0)</f>
        <v>3343</v>
      </c>
      <c r="Z288" s="17">
        <f>VLOOKUP($A288,'[1]2'!$A$3:$Q$377,7,0)</f>
        <v>1256</v>
      </c>
      <c r="AA288" s="17">
        <f>VLOOKUP($A288,'[1]2'!$A$3:$Q$377,10,0)</f>
        <v>3421</v>
      </c>
      <c r="AB288" s="14">
        <f>VLOOKUP($A288,'[1]2'!$A$3:$Q$377,11,0)</f>
        <v>48</v>
      </c>
      <c r="AC288" s="14">
        <f>VLOOKUP($A288,'[1]2'!$A$3:$Q$377,12,0)</f>
        <v>136</v>
      </c>
      <c r="AD288" s="14">
        <f>VLOOKUP($A288,'[1]2'!$A$3:$Q$377,14,0)</f>
        <v>63</v>
      </c>
      <c r="AE288" s="14">
        <f>VLOOKUP($A288,'[1]2'!$A$3:$Q$377,15,0)</f>
        <v>278</v>
      </c>
      <c r="AF288" s="14">
        <f>VLOOKUP($A288,'[1]2'!$A$3:$Q$377,11,0)+VLOOKUP($A288,'[1]2'!$A$3:$Q$377,12,0)</f>
        <v>184</v>
      </c>
      <c r="AG288" s="14">
        <f>VLOOKUP($A288,'[1]2'!$A$3:$Q$377,14,0)+VLOOKUP($A288,'[1]2'!$A$3:$Q$377,15,0)</f>
        <v>341</v>
      </c>
      <c r="AH288" s="14">
        <f>VLOOKUP($A288,'[1]2'!$A$3:$Q$377,11,0)+VLOOKUP($A288,'[1]2'!$A$3:$Q$377,14,0)</f>
        <v>111</v>
      </c>
      <c r="AI288" s="14">
        <f>VLOOKUP($A288,'[1]2'!$A$3:$Q$377,12,0)+VLOOKUP($A288,'[1]2'!$A$3:$Q$377,15,0)</f>
        <v>414</v>
      </c>
      <c r="AJ288" s="17">
        <f>VLOOKUP($A288,'[1]2'!$A$3:$Q$377,13,0)</f>
        <v>56</v>
      </c>
      <c r="AK288" s="17">
        <f>VLOOKUP($A288,'[1]2'!$A$3:$Q$377,16,0)</f>
        <v>115</v>
      </c>
      <c r="AL288" s="18" t="str">
        <f>VLOOKUP($A288,'[1]4'!$A$3:$Q$377,14,0)</f>
        <v/>
      </c>
    </row>
    <row r="289" spans="1:38" ht="13.2">
      <c r="A289" s="11">
        <v>435</v>
      </c>
      <c r="B289" s="12" t="s">
        <v>338</v>
      </c>
      <c r="C289" s="13" t="s">
        <v>73</v>
      </c>
      <c r="D289" s="14" t="s">
        <v>332</v>
      </c>
      <c r="E289" s="15">
        <f t="shared" si="44"/>
        <v>17290</v>
      </c>
      <c r="F289" s="15">
        <f t="shared" si="45"/>
        <v>12559</v>
      </c>
      <c r="G289" s="15">
        <f t="shared" si="46"/>
        <v>3100</v>
      </c>
      <c r="H289" s="15">
        <f t="shared" si="47"/>
        <v>4121</v>
      </c>
      <c r="I289" s="15">
        <f t="shared" si="48"/>
        <v>997</v>
      </c>
      <c r="J289" s="15">
        <f t="shared" si="49"/>
        <v>9072</v>
      </c>
      <c r="K289" s="15">
        <f t="shared" si="50"/>
        <v>15669</v>
      </c>
      <c r="L289" s="15">
        <f t="shared" si="51"/>
        <v>1621</v>
      </c>
      <c r="M289" s="15">
        <f t="shared" si="52"/>
        <v>4097</v>
      </c>
      <c r="N289" s="15">
        <f t="shared" si="52"/>
        <v>13193</v>
      </c>
      <c r="O289" s="15">
        <f t="shared" si="53"/>
        <v>7221</v>
      </c>
      <c r="P289" s="15">
        <f t="shared" si="54"/>
        <v>10069</v>
      </c>
      <c r="Q289" s="14"/>
      <c r="R289" s="14">
        <f>VLOOKUP($A289,'[1]2'!$A$3:$Q$377,5,0)</f>
        <v>2916</v>
      </c>
      <c r="S289" s="14">
        <f>VLOOKUP($A289,'[1]2'!$A$3:$Q$377,6,0)</f>
        <v>860</v>
      </c>
      <c r="T289" s="14">
        <f>VLOOKUP($A289,'[1]2'!$A$3:$Q$377,8,0)</f>
        <v>3812</v>
      </c>
      <c r="U289" s="14">
        <f>VLOOKUP($A289,'[1]2'!$A$3:$Q$377,9,0)</f>
        <v>8081</v>
      </c>
      <c r="V289" s="14">
        <f>VLOOKUP($A289,'[1]2'!$A$3:$Q$377,5,0)+VLOOKUP($A289,'[1]2'!$A$3:$Q$377,6,0)</f>
        <v>3776</v>
      </c>
      <c r="W289" s="14">
        <f>VLOOKUP($A289,'[1]2'!$A$3:$Q$377,8,0)+VLOOKUP($A289,'[1]2'!$A$3:$Q$377,9,0)</f>
        <v>11893</v>
      </c>
      <c r="X289" s="14">
        <f>VLOOKUP($A289,'[1]2'!$A$3:$Q$377,5,0)+VLOOKUP($A289,'[1]2'!$A$3:$Q$377,8,0)</f>
        <v>6728</v>
      </c>
      <c r="Y289" s="14">
        <f>VLOOKUP($A289,'[1]2'!$A$3:$Q$377,6,0)+VLOOKUP($A289,'[1]2'!$A$3:$Q$377,9,0)</f>
        <v>8941</v>
      </c>
      <c r="Z289" s="17">
        <f>VLOOKUP($A289,'[1]2'!$A$3:$Q$377,7,0)</f>
        <v>3408</v>
      </c>
      <c r="AA289" s="17">
        <f>VLOOKUP($A289,'[1]2'!$A$3:$Q$377,10,0)</f>
        <v>8082</v>
      </c>
      <c r="AB289" s="14">
        <f>VLOOKUP($A289,'[1]2'!$A$3:$Q$377,11,0)</f>
        <v>184</v>
      </c>
      <c r="AC289" s="14">
        <f>VLOOKUP($A289,'[1]2'!$A$3:$Q$377,12,0)</f>
        <v>137</v>
      </c>
      <c r="AD289" s="14">
        <f>VLOOKUP($A289,'[1]2'!$A$3:$Q$377,14,0)</f>
        <v>309</v>
      </c>
      <c r="AE289" s="14">
        <f>VLOOKUP($A289,'[1]2'!$A$3:$Q$377,15,0)</f>
        <v>991</v>
      </c>
      <c r="AF289" s="14">
        <f>VLOOKUP($A289,'[1]2'!$A$3:$Q$377,11,0)+VLOOKUP($A289,'[1]2'!$A$3:$Q$377,12,0)</f>
        <v>321</v>
      </c>
      <c r="AG289" s="14">
        <f>VLOOKUP($A289,'[1]2'!$A$3:$Q$377,14,0)+VLOOKUP($A289,'[1]2'!$A$3:$Q$377,15,0)</f>
        <v>1300</v>
      </c>
      <c r="AH289" s="14">
        <f>VLOOKUP($A289,'[1]2'!$A$3:$Q$377,11,0)+VLOOKUP($A289,'[1]2'!$A$3:$Q$377,14,0)</f>
        <v>493</v>
      </c>
      <c r="AI289" s="14">
        <f>VLOOKUP($A289,'[1]2'!$A$3:$Q$377,12,0)+VLOOKUP($A289,'[1]2'!$A$3:$Q$377,15,0)</f>
        <v>1128</v>
      </c>
      <c r="AJ289" s="17">
        <f>VLOOKUP($A289,'[1]2'!$A$3:$Q$377,13,0)</f>
        <v>259</v>
      </c>
      <c r="AK289" s="17">
        <f>VLOOKUP($A289,'[1]2'!$A$3:$Q$377,16,0)</f>
        <v>810</v>
      </c>
      <c r="AL289" s="18" t="str">
        <f>VLOOKUP($A289,'[1]4'!$A$3:$Q$377,14,0)</f>
        <v/>
      </c>
    </row>
    <row r="290" spans="1:38" ht="13.2">
      <c r="A290" s="11">
        <v>436</v>
      </c>
      <c r="B290" s="12" t="s">
        <v>339</v>
      </c>
      <c r="C290" s="13" t="s">
        <v>73</v>
      </c>
      <c r="D290" s="14" t="s">
        <v>332</v>
      </c>
      <c r="E290" s="15">
        <f t="shared" si="44"/>
        <v>31879</v>
      </c>
      <c r="F290" s="15">
        <f t="shared" si="45"/>
        <v>23661</v>
      </c>
      <c r="G290" s="15">
        <f t="shared" si="46"/>
        <v>6546</v>
      </c>
      <c r="H290" s="15">
        <f t="shared" si="47"/>
        <v>7913</v>
      </c>
      <c r="I290" s="15">
        <f t="shared" si="48"/>
        <v>2524</v>
      </c>
      <c r="J290" s="15">
        <f t="shared" si="49"/>
        <v>14896</v>
      </c>
      <c r="K290" s="15">
        <f t="shared" si="50"/>
        <v>26587</v>
      </c>
      <c r="L290" s="15">
        <f t="shared" si="51"/>
        <v>5292</v>
      </c>
      <c r="M290" s="15">
        <f t="shared" si="52"/>
        <v>9070</v>
      </c>
      <c r="N290" s="15">
        <f t="shared" si="52"/>
        <v>22809</v>
      </c>
      <c r="O290" s="15">
        <f t="shared" si="53"/>
        <v>14459</v>
      </c>
      <c r="P290" s="15">
        <f t="shared" si="54"/>
        <v>17420</v>
      </c>
      <c r="Q290" s="14"/>
      <c r="R290" s="14">
        <f>VLOOKUP($A290,'[1]2'!$A$3:$Q$377,5,0)</f>
        <v>6110</v>
      </c>
      <c r="S290" s="14">
        <f>VLOOKUP($A290,'[1]2'!$A$3:$Q$377,6,0)</f>
        <v>1332</v>
      </c>
      <c r="T290" s="14">
        <f>VLOOKUP($A290,'[1]2'!$A$3:$Q$377,8,0)</f>
        <v>7308</v>
      </c>
      <c r="U290" s="14">
        <f>VLOOKUP($A290,'[1]2'!$A$3:$Q$377,9,0)</f>
        <v>11837</v>
      </c>
      <c r="V290" s="14">
        <f>VLOOKUP($A290,'[1]2'!$A$3:$Q$377,5,0)+VLOOKUP($A290,'[1]2'!$A$3:$Q$377,6,0)</f>
        <v>7442</v>
      </c>
      <c r="W290" s="14">
        <f>VLOOKUP($A290,'[1]2'!$A$3:$Q$377,8,0)+VLOOKUP($A290,'[1]2'!$A$3:$Q$377,9,0)</f>
        <v>19145</v>
      </c>
      <c r="X290" s="14">
        <f>VLOOKUP($A290,'[1]2'!$A$3:$Q$377,5,0)+VLOOKUP($A290,'[1]2'!$A$3:$Q$377,8,0)</f>
        <v>13418</v>
      </c>
      <c r="Y290" s="14">
        <f>VLOOKUP($A290,'[1]2'!$A$3:$Q$377,6,0)+VLOOKUP($A290,'[1]2'!$A$3:$Q$377,9,0)</f>
        <v>13169</v>
      </c>
      <c r="Z290" s="17">
        <f>VLOOKUP($A290,'[1]2'!$A$3:$Q$377,7,0)</f>
        <v>6993</v>
      </c>
      <c r="AA290" s="17">
        <f>VLOOKUP($A290,'[1]2'!$A$3:$Q$377,10,0)</f>
        <v>14595</v>
      </c>
      <c r="AB290" s="14">
        <f>VLOOKUP($A290,'[1]2'!$A$3:$Q$377,11,0)</f>
        <v>436</v>
      </c>
      <c r="AC290" s="14">
        <f>VLOOKUP($A290,'[1]2'!$A$3:$Q$377,12,0)</f>
        <v>1192</v>
      </c>
      <c r="AD290" s="14">
        <f>VLOOKUP($A290,'[1]2'!$A$3:$Q$377,14,0)</f>
        <v>605</v>
      </c>
      <c r="AE290" s="14">
        <f>VLOOKUP($A290,'[1]2'!$A$3:$Q$377,15,0)</f>
        <v>3059</v>
      </c>
      <c r="AF290" s="14">
        <f>VLOOKUP($A290,'[1]2'!$A$3:$Q$377,11,0)+VLOOKUP($A290,'[1]2'!$A$3:$Q$377,12,0)</f>
        <v>1628</v>
      </c>
      <c r="AG290" s="14">
        <f>VLOOKUP($A290,'[1]2'!$A$3:$Q$377,14,0)+VLOOKUP($A290,'[1]2'!$A$3:$Q$377,15,0)</f>
        <v>3664</v>
      </c>
      <c r="AH290" s="14">
        <f>VLOOKUP($A290,'[1]2'!$A$3:$Q$377,11,0)+VLOOKUP($A290,'[1]2'!$A$3:$Q$377,14,0)</f>
        <v>1041</v>
      </c>
      <c r="AI290" s="14">
        <f>VLOOKUP($A290,'[1]2'!$A$3:$Q$377,12,0)+VLOOKUP($A290,'[1]2'!$A$3:$Q$377,15,0)</f>
        <v>4251</v>
      </c>
      <c r="AJ290" s="17">
        <f>VLOOKUP($A290,'[1]2'!$A$3:$Q$377,13,0)</f>
        <v>638</v>
      </c>
      <c r="AK290" s="17">
        <f>VLOOKUP($A290,'[1]2'!$A$3:$Q$377,16,0)</f>
        <v>1435</v>
      </c>
      <c r="AL290" s="18" t="str">
        <f>VLOOKUP($A290,'[1]4'!$A$3:$Q$377,14,0)</f>
        <v/>
      </c>
    </row>
    <row r="291" spans="1:38" ht="13.2">
      <c r="A291" s="11">
        <v>437</v>
      </c>
      <c r="B291" s="12" t="s">
        <v>340</v>
      </c>
      <c r="C291" s="13" t="s">
        <v>73</v>
      </c>
      <c r="D291" s="14" t="s">
        <v>332</v>
      </c>
      <c r="E291" s="15">
        <f t="shared" si="44"/>
        <v>10666</v>
      </c>
      <c r="F291" s="15">
        <f t="shared" si="45"/>
        <v>7491</v>
      </c>
      <c r="G291" s="15">
        <f t="shared" si="46"/>
        <v>1809</v>
      </c>
      <c r="H291" s="15">
        <f t="shared" si="47"/>
        <v>2525</v>
      </c>
      <c r="I291" s="15">
        <f t="shared" si="48"/>
        <v>408</v>
      </c>
      <c r="J291" s="15">
        <f t="shared" si="49"/>
        <v>5924</v>
      </c>
      <c r="K291" s="15">
        <f t="shared" si="50"/>
        <v>10666</v>
      </c>
      <c r="L291" s="15">
        <f t="shared" si="51"/>
        <v>0</v>
      </c>
      <c r="M291" s="15">
        <f t="shared" si="52"/>
        <v>2217</v>
      </c>
      <c r="N291" s="15">
        <f t="shared" si="52"/>
        <v>8449</v>
      </c>
      <c r="O291" s="15">
        <f t="shared" si="53"/>
        <v>4334</v>
      </c>
      <c r="P291" s="15">
        <f t="shared" si="54"/>
        <v>6332</v>
      </c>
      <c r="Q291" s="14"/>
      <c r="R291" s="14">
        <f>VLOOKUP($A291,'[1]2'!$A$3:$Q$377,5,0)</f>
        <v>1809</v>
      </c>
      <c r="S291" s="14">
        <f>VLOOKUP($A291,'[1]2'!$A$3:$Q$377,6,0)</f>
        <v>408</v>
      </c>
      <c r="T291" s="14">
        <f>VLOOKUP($A291,'[1]2'!$A$3:$Q$377,8,0)</f>
        <v>2525</v>
      </c>
      <c r="U291" s="14">
        <f>VLOOKUP($A291,'[1]2'!$A$3:$Q$377,9,0)</f>
        <v>5924</v>
      </c>
      <c r="V291" s="14">
        <f>VLOOKUP($A291,'[1]2'!$A$3:$Q$377,5,0)+VLOOKUP($A291,'[1]2'!$A$3:$Q$377,6,0)</f>
        <v>2217</v>
      </c>
      <c r="W291" s="14">
        <f>VLOOKUP($A291,'[1]2'!$A$3:$Q$377,8,0)+VLOOKUP($A291,'[1]2'!$A$3:$Q$377,9,0)</f>
        <v>8449</v>
      </c>
      <c r="X291" s="14">
        <f>VLOOKUP($A291,'[1]2'!$A$3:$Q$377,5,0)+VLOOKUP($A291,'[1]2'!$A$3:$Q$377,8,0)</f>
        <v>4334</v>
      </c>
      <c r="Y291" s="14">
        <f>VLOOKUP($A291,'[1]2'!$A$3:$Q$377,6,0)+VLOOKUP($A291,'[1]2'!$A$3:$Q$377,9,0)</f>
        <v>6332</v>
      </c>
      <c r="Z291" s="17">
        <f>VLOOKUP($A291,'[1]2'!$A$3:$Q$377,7,0)</f>
        <v>2017</v>
      </c>
      <c r="AA291" s="17">
        <f>VLOOKUP($A291,'[1]2'!$A$3:$Q$377,10,0)</f>
        <v>5474</v>
      </c>
      <c r="AB291" s="14">
        <f>VLOOKUP($A291,'[1]2'!$A$3:$Q$377,11,0)</f>
        <v>0</v>
      </c>
      <c r="AC291" s="14">
        <f>VLOOKUP($A291,'[1]2'!$A$3:$Q$377,12,0)</f>
        <v>0</v>
      </c>
      <c r="AD291" s="14">
        <f>VLOOKUP($A291,'[1]2'!$A$3:$Q$377,14,0)</f>
        <v>0</v>
      </c>
      <c r="AE291" s="14">
        <f>VLOOKUP($A291,'[1]2'!$A$3:$Q$377,15,0)</f>
        <v>0</v>
      </c>
      <c r="AF291" s="14">
        <f>VLOOKUP($A291,'[1]2'!$A$3:$Q$377,11,0)+VLOOKUP($A291,'[1]2'!$A$3:$Q$377,12,0)</f>
        <v>0</v>
      </c>
      <c r="AG291" s="14">
        <f>VLOOKUP($A291,'[1]2'!$A$3:$Q$377,14,0)+VLOOKUP($A291,'[1]2'!$A$3:$Q$377,15,0)</f>
        <v>0</v>
      </c>
      <c r="AH291" s="14">
        <f>VLOOKUP($A291,'[1]2'!$A$3:$Q$377,11,0)+VLOOKUP($A291,'[1]2'!$A$3:$Q$377,14,0)</f>
        <v>0</v>
      </c>
      <c r="AI291" s="14">
        <f>VLOOKUP($A291,'[1]2'!$A$3:$Q$377,12,0)+VLOOKUP($A291,'[1]2'!$A$3:$Q$377,15,0)</f>
        <v>0</v>
      </c>
      <c r="AJ291" s="17">
        <f>VLOOKUP($A291,'[1]2'!$A$3:$Q$377,13,0)</f>
        <v>0</v>
      </c>
      <c r="AK291" s="17">
        <f>VLOOKUP($A291,'[1]2'!$A$3:$Q$377,16,0)</f>
        <v>0</v>
      </c>
      <c r="AL291" s="18" t="str">
        <f>VLOOKUP($A291,'[1]4'!$A$3:$Q$377,14,0)</f>
        <v/>
      </c>
    </row>
    <row r="292" spans="1:38" ht="13.2">
      <c r="A292" s="11">
        <v>448</v>
      </c>
      <c r="B292" s="12" t="s">
        <v>341</v>
      </c>
      <c r="C292" s="13" t="s">
        <v>90</v>
      </c>
      <c r="D292" s="14" t="s">
        <v>332</v>
      </c>
      <c r="E292" s="15">
        <f t="shared" si="44"/>
        <v>22628</v>
      </c>
      <c r="F292" s="15">
        <f t="shared" si="45"/>
        <v>13116</v>
      </c>
      <c r="G292" s="15">
        <f t="shared" si="46"/>
        <v>2213</v>
      </c>
      <c r="H292" s="15">
        <f t="shared" si="47"/>
        <v>4714</v>
      </c>
      <c r="I292" s="15">
        <f t="shared" si="48"/>
        <v>1951</v>
      </c>
      <c r="J292" s="15">
        <f t="shared" si="49"/>
        <v>13750</v>
      </c>
      <c r="K292" s="15">
        <f t="shared" si="50"/>
        <v>19874</v>
      </c>
      <c r="L292" s="15">
        <f t="shared" si="51"/>
        <v>2754</v>
      </c>
      <c r="M292" s="15">
        <f t="shared" si="52"/>
        <v>4164</v>
      </c>
      <c r="N292" s="15">
        <f t="shared" si="52"/>
        <v>18464</v>
      </c>
      <c r="O292" s="15">
        <f t="shared" si="53"/>
        <v>6927</v>
      </c>
      <c r="P292" s="15">
        <f t="shared" si="54"/>
        <v>15701</v>
      </c>
      <c r="Q292" s="14"/>
      <c r="R292" s="14">
        <f>VLOOKUP($A292,'[1]2'!$A$3:$Q$377,5,0)</f>
        <v>2086</v>
      </c>
      <c r="S292" s="14">
        <f>VLOOKUP($A292,'[1]2'!$A$3:$Q$377,6,0)</f>
        <v>1555</v>
      </c>
      <c r="T292" s="14">
        <f>VLOOKUP($A292,'[1]2'!$A$3:$Q$377,8,0)</f>
        <v>4376</v>
      </c>
      <c r="U292" s="14">
        <f>VLOOKUP($A292,'[1]2'!$A$3:$Q$377,9,0)</f>
        <v>11857</v>
      </c>
      <c r="V292" s="14">
        <f>VLOOKUP($A292,'[1]2'!$A$3:$Q$377,5,0)+VLOOKUP($A292,'[1]2'!$A$3:$Q$377,6,0)</f>
        <v>3641</v>
      </c>
      <c r="W292" s="14">
        <f>VLOOKUP($A292,'[1]2'!$A$3:$Q$377,8,0)+VLOOKUP($A292,'[1]2'!$A$3:$Q$377,9,0)</f>
        <v>16233</v>
      </c>
      <c r="X292" s="14">
        <f>VLOOKUP($A292,'[1]2'!$A$3:$Q$377,5,0)+VLOOKUP($A292,'[1]2'!$A$3:$Q$377,8,0)</f>
        <v>6462</v>
      </c>
      <c r="Y292" s="14">
        <f>VLOOKUP($A292,'[1]2'!$A$3:$Q$377,6,0)+VLOOKUP($A292,'[1]2'!$A$3:$Q$377,9,0)</f>
        <v>13412</v>
      </c>
      <c r="Z292" s="17">
        <f>VLOOKUP($A292,'[1]2'!$A$3:$Q$377,7,0)</f>
        <v>2697</v>
      </c>
      <c r="AA292" s="17">
        <f>VLOOKUP($A292,'[1]2'!$A$3:$Q$377,10,0)</f>
        <v>9448</v>
      </c>
      <c r="AB292" s="14">
        <f>VLOOKUP($A292,'[1]2'!$A$3:$Q$377,11,0)</f>
        <v>127</v>
      </c>
      <c r="AC292" s="14">
        <f>VLOOKUP($A292,'[1]2'!$A$3:$Q$377,12,0)</f>
        <v>396</v>
      </c>
      <c r="AD292" s="14">
        <f>VLOOKUP($A292,'[1]2'!$A$3:$Q$377,14,0)</f>
        <v>338</v>
      </c>
      <c r="AE292" s="14">
        <f>VLOOKUP($A292,'[1]2'!$A$3:$Q$377,15,0)</f>
        <v>1893</v>
      </c>
      <c r="AF292" s="14">
        <f>VLOOKUP($A292,'[1]2'!$A$3:$Q$377,11,0)+VLOOKUP($A292,'[1]2'!$A$3:$Q$377,12,0)</f>
        <v>523</v>
      </c>
      <c r="AG292" s="14">
        <f>VLOOKUP($A292,'[1]2'!$A$3:$Q$377,14,0)+VLOOKUP($A292,'[1]2'!$A$3:$Q$377,15,0)</f>
        <v>2231</v>
      </c>
      <c r="AH292" s="14">
        <f>VLOOKUP($A292,'[1]2'!$A$3:$Q$377,11,0)+VLOOKUP($A292,'[1]2'!$A$3:$Q$377,14,0)</f>
        <v>465</v>
      </c>
      <c r="AI292" s="14">
        <f>VLOOKUP($A292,'[1]2'!$A$3:$Q$377,12,0)+VLOOKUP($A292,'[1]2'!$A$3:$Q$377,15,0)</f>
        <v>2289</v>
      </c>
      <c r="AJ292" s="17">
        <f>VLOOKUP($A292,'[1]2'!$A$3:$Q$377,13,0)</f>
        <v>188</v>
      </c>
      <c r="AK292" s="17">
        <f>VLOOKUP($A292,'[1]2'!$A$3:$Q$377,16,0)</f>
        <v>783</v>
      </c>
      <c r="AL292" s="18" t="str">
        <f>VLOOKUP($A292,'[1]4'!$A$3:$Q$377,14,0)</f>
        <v/>
      </c>
    </row>
    <row r="293" spans="1:38" ht="13.2">
      <c r="A293" s="11">
        <v>449</v>
      </c>
      <c r="B293" s="12" t="s">
        <v>342</v>
      </c>
      <c r="C293" s="13" t="s">
        <v>92</v>
      </c>
      <c r="D293" s="14" t="s">
        <v>332</v>
      </c>
      <c r="E293" s="15">
        <f t="shared" si="44"/>
        <v>297</v>
      </c>
      <c r="F293" s="15">
        <f t="shared" si="45"/>
        <v>204</v>
      </c>
      <c r="G293" s="15">
        <f t="shared" si="46"/>
        <v>98</v>
      </c>
      <c r="H293" s="15">
        <f t="shared" si="47"/>
        <v>60</v>
      </c>
      <c r="I293" s="15">
        <f t="shared" si="48"/>
        <v>49</v>
      </c>
      <c r="J293" s="15">
        <f t="shared" si="49"/>
        <v>90</v>
      </c>
      <c r="K293" s="15">
        <f t="shared" si="50"/>
        <v>220</v>
      </c>
      <c r="L293" s="15">
        <f t="shared" si="51"/>
        <v>77</v>
      </c>
      <c r="M293" s="15">
        <f t="shared" si="52"/>
        <v>147</v>
      </c>
      <c r="N293" s="15">
        <f t="shared" si="52"/>
        <v>150</v>
      </c>
      <c r="O293" s="15">
        <f t="shared" si="53"/>
        <v>158</v>
      </c>
      <c r="P293" s="15">
        <f t="shared" si="54"/>
        <v>139</v>
      </c>
      <c r="Q293" s="14"/>
      <c r="R293" s="14">
        <f>VLOOKUP($A293,'[1]2'!$A$3:$Q$377,5,0)</f>
        <v>92</v>
      </c>
      <c r="S293" s="14">
        <f>VLOOKUP($A293,'[1]2'!$A$3:$Q$377,6,0)</f>
        <v>25</v>
      </c>
      <c r="T293" s="14">
        <f>VLOOKUP($A293,'[1]2'!$A$3:$Q$377,8,0)</f>
        <v>54</v>
      </c>
      <c r="U293" s="14">
        <f>VLOOKUP($A293,'[1]2'!$A$3:$Q$377,9,0)</f>
        <v>49</v>
      </c>
      <c r="V293" s="14">
        <f>VLOOKUP($A293,'[1]2'!$A$3:$Q$377,5,0)+VLOOKUP($A293,'[1]2'!$A$3:$Q$377,6,0)</f>
        <v>117</v>
      </c>
      <c r="W293" s="14">
        <f>VLOOKUP($A293,'[1]2'!$A$3:$Q$377,8,0)+VLOOKUP($A293,'[1]2'!$A$3:$Q$377,9,0)</f>
        <v>103</v>
      </c>
      <c r="X293" s="14">
        <f>VLOOKUP($A293,'[1]2'!$A$3:$Q$377,5,0)+VLOOKUP($A293,'[1]2'!$A$3:$Q$377,8,0)</f>
        <v>146</v>
      </c>
      <c r="Y293" s="14">
        <f>VLOOKUP($A293,'[1]2'!$A$3:$Q$377,6,0)+VLOOKUP($A293,'[1]2'!$A$3:$Q$377,9,0)</f>
        <v>74</v>
      </c>
      <c r="Z293" s="17">
        <f>VLOOKUP($A293,'[1]2'!$A$3:$Q$377,7,0)</f>
        <v>106</v>
      </c>
      <c r="AA293" s="17">
        <f>VLOOKUP($A293,'[1]2'!$A$3:$Q$377,10,0)</f>
        <v>84</v>
      </c>
      <c r="AB293" s="14">
        <f>VLOOKUP($A293,'[1]2'!$A$3:$Q$377,11,0)</f>
        <v>6</v>
      </c>
      <c r="AC293" s="14">
        <f>VLOOKUP($A293,'[1]2'!$A$3:$Q$377,12,0)</f>
        <v>24</v>
      </c>
      <c r="AD293" s="14">
        <f>VLOOKUP($A293,'[1]2'!$A$3:$Q$377,14,0)</f>
        <v>6</v>
      </c>
      <c r="AE293" s="14">
        <f>VLOOKUP($A293,'[1]2'!$A$3:$Q$377,15,0)</f>
        <v>41</v>
      </c>
      <c r="AF293" s="14">
        <f>VLOOKUP($A293,'[1]2'!$A$3:$Q$377,11,0)+VLOOKUP($A293,'[1]2'!$A$3:$Q$377,12,0)</f>
        <v>30</v>
      </c>
      <c r="AG293" s="14">
        <f>VLOOKUP($A293,'[1]2'!$A$3:$Q$377,14,0)+VLOOKUP($A293,'[1]2'!$A$3:$Q$377,15,0)</f>
        <v>47</v>
      </c>
      <c r="AH293" s="14">
        <f>VLOOKUP($A293,'[1]2'!$A$3:$Q$377,11,0)+VLOOKUP($A293,'[1]2'!$A$3:$Q$377,14,0)</f>
        <v>12</v>
      </c>
      <c r="AI293" s="14">
        <f>VLOOKUP($A293,'[1]2'!$A$3:$Q$377,12,0)+VLOOKUP($A293,'[1]2'!$A$3:$Q$377,15,0)</f>
        <v>65</v>
      </c>
      <c r="AJ293" s="17">
        <f>VLOOKUP($A293,'[1]2'!$A$3:$Q$377,13,0)</f>
        <v>6</v>
      </c>
      <c r="AK293" s="17">
        <f>VLOOKUP($A293,'[1]2'!$A$3:$Q$377,16,0)</f>
        <v>8</v>
      </c>
      <c r="AL293" s="18" t="str">
        <f>VLOOKUP($A293,'[1]4'!$A$3:$Q$377,14,0)</f>
        <v/>
      </c>
    </row>
    <row r="294" spans="1:38" ht="13.2">
      <c r="A294" s="11">
        <v>450</v>
      </c>
      <c r="B294" s="12" t="s">
        <v>343</v>
      </c>
      <c r="C294" s="13" t="s">
        <v>92</v>
      </c>
      <c r="D294" s="14" t="s">
        <v>332</v>
      </c>
      <c r="E294" s="15">
        <f t="shared" si="44"/>
        <v>502</v>
      </c>
      <c r="F294" s="15">
        <f t="shared" si="45"/>
        <v>302</v>
      </c>
      <c r="G294" s="15">
        <f t="shared" si="46"/>
        <v>135</v>
      </c>
      <c r="H294" s="15">
        <f t="shared" si="47"/>
        <v>86</v>
      </c>
      <c r="I294" s="15">
        <f t="shared" si="48"/>
        <v>81</v>
      </c>
      <c r="J294" s="15">
        <f t="shared" si="49"/>
        <v>200</v>
      </c>
      <c r="K294" s="15">
        <f t="shared" si="50"/>
        <v>463</v>
      </c>
      <c r="L294" s="15">
        <f t="shared" si="51"/>
        <v>39</v>
      </c>
      <c r="M294" s="15">
        <f t="shared" si="52"/>
        <v>216</v>
      </c>
      <c r="N294" s="15">
        <f t="shared" si="52"/>
        <v>286</v>
      </c>
      <c r="O294" s="15">
        <f t="shared" si="53"/>
        <v>221</v>
      </c>
      <c r="P294" s="15">
        <f t="shared" si="54"/>
        <v>281</v>
      </c>
      <c r="Q294" s="14"/>
      <c r="R294" s="14">
        <f>VLOOKUP($A294,'[1]2'!$A$3:$Q$377,5,0)</f>
        <v>135</v>
      </c>
      <c r="S294" s="14">
        <f>VLOOKUP($A294,'[1]2'!$A$3:$Q$377,6,0)</f>
        <v>64</v>
      </c>
      <c r="T294" s="14">
        <f>VLOOKUP($A294,'[1]2'!$A$3:$Q$377,8,0)</f>
        <v>85</v>
      </c>
      <c r="U294" s="14">
        <f>VLOOKUP($A294,'[1]2'!$A$3:$Q$377,9,0)</f>
        <v>179</v>
      </c>
      <c r="V294" s="14">
        <f>VLOOKUP($A294,'[1]2'!$A$3:$Q$377,5,0)+VLOOKUP($A294,'[1]2'!$A$3:$Q$377,6,0)</f>
        <v>199</v>
      </c>
      <c r="W294" s="14">
        <f>VLOOKUP($A294,'[1]2'!$A$3:$Q$377,8,0)+VLOOKUP($A294,'[1]2'!$A$3:$Q$377,9,0)</f>
        <v>264</v>
      </c>
      <c r="X294" s="14">
        <f>VLOOKUP($A294,'[1]2'!$A$3:$Q$377,5,0)+VLOOKUP($A294,'[1]2'!$A$3:$Q$377,8,0)</f>
        <v>220</v>
      </c>
      <c r="Y294" s="14">
        <f>VLOOKUP($A294,'[1]2'!$A$3:$Q$377,6,0)+VLOOKUP($A294,'[1]2'!$A$3:$Q$377,9,0)</f>
        <v>243</v>
      </c>
      <c r="Z294" s="17">
        <f>VLOOKUP($A294,'[1]2'!$A$3:$Q$377,7,0)</f>
        <v>153</v>
      </c>
      <c r="AA294" s="17">
        <f>VLOOKUP($A294,'[1]2'!$A$3:$Q$377,10,0)</f>
        <v>137</v>
      </c>
      <c r="AB294" s="14">
        <f>VLOOKUP($A294,'[1]2'!$A$3:$Q$377,11,0)</f>
        <v>0</v>
      </c>
      <c r="AC294" s="14">
        <f>VLOOKUP($A294,'[1]2'!$A$3:$Q$377,12,0)</f>
        <v>17</v>
      </c>
      <c r="AD294" s="14">
        <f>VLOOKUP($A294,'[1]2'!$A$3:$Q$377,14,0)</f>
        <v>1</v>
      </c>
      <c r="AE294" s="14">
        <f>VLOOKUP($A294,'[1]2'!$A$3:$Q$377,15,0)</f>
        <v>21</v>
      </c>
      <c r="AF294" s="14">
        <f>VLOOKUP($A294,'[1]2'!$A$3:$Q$377,11,0)+VLOOKUP($A294,'[1]2'!$A$3:$Q$377,12,0)</f>
        <v>17</v>
      </c>
      <c r="AG294" s="14">
        <f>VLOOKUP($A294,'[1]2'!$A$3:$Q$377,14,0)+VLOOKUP($A294,'[1]2'!$A$3:$Q$377,15,0)</f>
        <v>22</v>
      </c>
      <c r="AH294" s="14">
        <f>VLOOKUP($A294,'[1]2'!$A$3:$Q$377,11,0)+VLOOKUP($A294,'[1]2'!$A$3:$Q$377,14,0)</f>
        <v>1</v>
      </c>
      <c r="AI294" s="14">
        <f>VLOOKUP($A294,'[1]2'!$A$3:$Q$377,12,0)+VLOOKUP($A294,'[1]2'!$A$3:$Q$377,15,0)</f>
        <v>38</v>
      </c>
      <c r="AJ294" s="17">
        <f>VLOOKUP($A294,'[1]2'!$A$3:$Q$377,13,0)</f>
        <v>6</v>
      </c>
      <c r="AK294" s="17">
        <f>VLOOKUP($A294,'[1]2'!$A$3:$Q$377,16,0)</f>
        <v>6</v>
      </c>
      <c r="AL294" s="18" t="str">
        <f>VLOOKUP($A294,'[1]4'!$A$3:$Q$377,14,0)</f>
        <v/>
      </c>
    </row>
    <row r="295" spans="1:38" ht="13.2">
      <c r="A295" s="11">
        <v>451</v>
      </c>
      <c r="B295" s="12" t="s">
        <v>344</v>
      </c>
      <c r="C295" s="13" t="s">
        <v>92</v>
      </c>
      <c r="D295" s="14" t="s">
        <v>332</v>
      </c>
      <c r="E295" s="15">
        <f t="shared" si="44"/>
        <v>1376</v>
      </c>
      <c r="F295" s="15">
        <f t="shared" si="45"/>
        <v>852</v>
      </c>
      <c r="G295" s="15">
        <f t="shared" si="46"/>
        <v>473</v>
      </c>
      <c r="H295" s="15">
        <f t="shared" si="47"/>
        <v>217</v>
      </c>
      <c r="I295" s="15">
        <f t="shared" si="48"/>
        <v>203</v>
      </c>
      <c r="J295" s="15">
        <f t="shared" si="49"/>
        <v>483</v>
      </c>
      <c r="K295" s="15">
        <f t="shared" si="50"/>
        <v>993</v>
      </c>
      <c r="L295" s="15">
        <f t="shared" si="51"/>
        <v>383</v>
      </c>
      <c r="M295" s="15">
        <f t="shared" si="52"/>
        <v>676</v>
      </c>
      <c r="N295" s="15">
        <f t="shared" si="52"/>
        <v>700</v>
      </c>
      <c r="O295" s="15">
        <f t="shared" si="53"/>
        <v>690</v>
      </c>
      <c r="P295" s="15">
        <f t="shared" si="54"/>
        <v>686</v>
      </c>
      <c r="Q295" s="14"/>
      <c r="R295" s="14">
        <f>VLOOKUP($A295,'[1]2'!$A$3:$Q$377,5,0)</f>
        <v>468</v>
      </c>
      <c r="S295" s="14">
        <f>VLOOKUP($A295,'[1]2'!$A$3:$Q$377,6,0)</f>
        <v>66</v>
      </c>
      <c r="T295" s="14">
        <f>VLOOKUP($A295,'[1]2'!$A$3:$Q$377,8,0)</f>
        <v>212</v>
      </c>
      <c r="U295" s="14">
        <f>VLOOKUP($A295,'[1]2'!$A$3:$Q$377,9,0)</f>
        <v>247</v>
      </c>
      <c r="V295" s="14">
        <f>VLOOKUP($A295,'[1]2'!$A$3:$Q$377,5,0)+VLOOKUP($A295,'[1]2'!$A$3:$Q$377,6,0)</f>
        <v>534</v>
      </c>
      <c r="W295" s="14">
        <f>VLOOKUP($A295,'[1]2'!$A$3:$Q$377,8,0)+VLOOKUP($A295,'[1]2'!$A$3:$Q$377,9,0)</f>
        <v>459</v>
      </c>
      <c r="X295" s="14">
        <f>VLOOKUP($A295,'[1]2'!$A$3:$Q$377,5,0)+VLOOKUP($A295,'[1]2'!$A$3:$Q$377,8,0)</f>
        <v>680</v>
      </c>
      <c r="Y295" s="14">
        <f>VLOOKUP($A295,'[1]2'!$A$3:$Q$377,6,0)+VLOOKUP($A295,'[1]2'!$A$3:$Q$377,9,0)</f>
        <v>313</v>
      </c>
      <c r="Z295" s="17">
        <f>VLOOKUP($A295,'[1]2'!$A$3:$Q$377,7,0)</f>
        <v>491</v>
      </c>
      <c r="AA295" s="17">
        <f>VLOOKUP($A295,'[1]2'!$A$3:$Q$377,10,0)</f>
        <v>348</v>
      </c>
      <c r="AB295" s="14">
        <f>VLOOKUP($A295,'[1]2'!$A$3:$Q$377,11,0)</f>
        <v>5</v>
      </c>
      <c r="AC295" s="14">
        <f>VLOOKUP($A295,'[1]2'!$A$3:$Q$377,12,0)</f>
        <v>137</v>
      </c>
      <c r="AD295" s="14">
        <f>VLOOKUP($A295,'[1]2'!$A$3:$Q$377,14,0)</f>
        <v>5</v>
      </c>
      <c r="AE295" s="14">
        <f>VLOOKUP($A295,'[1]2'!$A$3:$Q$377,15,0)</f>
        <v>236</v>
      </c>
      <c r="AF295" s="14">
        <f>VLOOKUP($A295,'[1]2'!$A$3:$Q$377,11,0)+VLOOKUP($A295,'[1]2'!$A$3:$Q$377,12,0)</f>
        <v>142</v>
      </c>
      <c r="AG295" s="14">
        <f>VLOOKUP($A295,'[1]2'!$A$3:$Q$377,14,0)+VLOOKUP($A295,'[1]2'!$A$3:$Q$377,15,0)</f>
        <v>241</v>
      </c>
      <c r="AH295" s="14">
        <f>VLOOKUP($A295,'[1]2'!$A$3:$Q$377,11,0)+VLOOKUP($A295,'[1]2'!$A$3:$Q$377,14,0)</f>
        <v>10</v>
      </c>
      <c r="AI295" s="14">
        <f>VLOOKUP($A295,'[1]2'!$A$3:$Q$377,12,0)+VLOOKUP($A295,'[1]2'!$A$3:$Q$377,15,0)</f>
        <v>373</v>
      </c>
      <c r="AJ295" s="17">
        <f>VLOOKUP($A295,'[1]2'!$A$3:$Q$377,13,0)</f>
        <v>6</v>
      </c>
      <c r="AK295" s="17">
        <f>VLOOKUP($A295,'[1]2'!$A$3:$Q$377,16,0)</f>
        <v>7</v>
      </c>
      <c r="AL295" s="18" t="str">
        <f>VLOOKUP($A295,'[1]4'!$A$3:$Q$377,14,0)</f>
        <v/>
      </c>
    </row>
    <row r="296" spans="1:38" ht="13.2">
      <c r="A296" s="11">
        <v>452</v>
      </c>
      <c r="B296" s="12" t="s">
        <v>345</v>
      </c>
      <c r="C296" s="13" t="s">
        <v>92</v>
      </c>
      <c r="D296" s="14" t="s">
        <v>332</v>
      </c>
      <c r="E296" s="15">
        <f t="shared" si="44"/>
        <v>287</v>
      </c>
      <c r="F296" s="15">
        <f t="shared" si="45"/>
        <v>216</v>
      </c>
      <c r="G296" s="15">
        <f t="shared" si="46"/>
        <v>96</v>
      </c>
      <c r="H296" s="15">
        <f t="shared" si="47"/>
        <v>90</v>
      </c>
      <c r="I296" s="15">
        <f t="shared" si="48"/>
        <v>15</v>
      </c>
      <c r="J296" s="15">
        <f t="shared" si="49"/>
        <v>86</v>
      </c>
      <c r="K296" s="15">
        <f t="shared" si="50"/>
        <v>281</v>
      </c>
      <c r="L296" s="15">
        <f t="shared" si="51"/>
        <v>6</v>
      </c>
      <c r="M296" s="15">
        <f t="shared" si="52"/>
        <v>111</v>
      </c>
      <c r="N296" s="15">
        <f t="shared" si="52"/>
        <v>176</v>
      </c>
      <c r="O296" s="15">
        <f t="shared" si="53"/>
        <v>186</v>
      </c>
      <c r="P296" s="15">
        <f t="shared" si="54"/>
        <v>101</v>
      </c>
      <c r="Q296" s="14"/>
      <c r="R296" s="14">
        <f>VLOOKUP($A296,'[1]2'!$A$3:$Q$377,5,0)</f>
        <v>94</v>
      </c>
      <c r="S296" s="14">
        <f>VLOOKUP($A296,'[1]2'!$A$3:$Q$377,6,0)</f>
        <v>15</v>
      </c>
      <c r="T296" s="14">
        <f>VLOOKUP($A296,'[1]2'!$A$3:$Q$377,8,0)</f>
        <v>88</v>
      </c>
      <c r="U296" s="14">
        <f>VLOOKUP($A296,'[1]2'!$A$3:$Q$377,9,0)</f>
        <v>84</v>
      </c>
      <c r="V296" s="14">
        <f>VLOOKUP($A296,'[1]2'!$A$3:$Q$377,5,0)+VLOOKUP($A296,'[1]2'!$A$3:$Q$377,6,0)</f>
        <v>109</v>
      </c>
      <c r="W296" s="14">
        <f>VLOOKUP($A296,'[1]2'!$A$3:$Q$377,8,0)+VLOOKUP($A296,'[1]2'!$A$3:$Q$377,9,0)</f>
        <v>172</v>
      </c>
      <c r="X296" s="14">
        <f>VLOOKUP($A296,'[1]2'!$A$3:$Q$377,5,0)+VLOOKUP($A296,'[1]2'!$A$3:$Q$377,8,0)</f>
        <v>182</v>
      </c>
      <c r="Y296" s="14">
        <f>VLOOKUP($A296,'[1]2'!$A$3:$Q$377,6,0)+VLOOKUP($A296,'[1]2'!$A$3:$Q$377,9,0)</f>
        <v>99</v>
      </c>
      <c r="Z296" s="17">
        <f>VLOOKUP($A296,'[1]2'!$A$3:$Q$377,7,0)</f>
        <v>103</v>
      </c>
      <c r="AA296" s="17">
        <f>VLOOKUP($A296,'[1]2'!$A$3:$Q$377,10,0)</f>
        <v>108</v>
      </c>
      <c r="AB296" s="14">
        <f>VLOOKUP($A296,'[1]2'!$A$3:$Q$377,11,0)</f>
        <v>2</v>
      </c>
      <c r="AC296" s="14">
        <f>VLOOKUP($A296,'[1]2'!$A$3:$Q$377,12,0)</f>
        <v>0</v>
      </c>
      <c r="AD296" s="14">
        <f>VLOOKUP($A296,'[1]2'!$A$3:$Q$377,14,0)</f>
        <v>2</v>
      </c>
      <c r="AE296" s="14">
        <f>VLOOKUP($A296,'[1]2'!$A$3:$Q$377,15,0)</f>
        <v>2</v>
      </c>
      <c r="AF296" s="14">
        <f>VLOOKUP($A296,'[1]2'!$A$3:$Q$377,11,0)+VLOOKUP($A296,'[1]2'!$A$3:$Q$377,12,0)</f>
        <v>2</v>
      </c>
      <c r="AG296" s="14">
        <f>VLOOKUP($A296,'[1]2'!$A$3:$Q$377,14,0)+VLOOKUP($A296,'[1]2'!$A$3:$Q$377,15,0)</f>
        <v>4</v>
      </c>
      <c r="AH296" s="14">
        <f>VLOOKUP($A296,'[1]2'!$A$3:$Q$377,11,0)+VLOOKUP($A296,'[1]2'!$A$3:$Q$377,14,0)</f>
        <v>4</v>
      </c>
      <c r="AI296" s="14">
        <f>VLOOKUP($A296,'[1]2'!$A$3:$Q$377,12,0)+VLOOKUP($A296,'[1]2'!$A$3:$Q$377,15,0)</f>
        <v>2</v>
      </c>
      <c r="AJ296" s="17">
        <f>VLOOKUP($A296,'[1]2'!$A$3:$Q$377,13,0)</f>
        <v>2</v>
      </c>
      <c r="AK296" s="17">
        <f>VLOOKUP($A296,'[1]2'!$A$3:$Q$377,16,0)</f>
        <v>3</v>
      </c>
      <c r="AL296" s="18" t="str">
        <f>VLOOKUP($A296,'[1]4'!$A$3:$Q$377,14,0)</f>
        <v/>
      </c>
    </row>
    <row r="297" spans="1:38" ht="13.2">
      <c r="A297" s="11">
        <v>453</v>
      </c>
      <c r="B297" s="12" t="s">
        <v>346</v>
      </c>
      <c r="C297" s="13" t="s">
        <v>92</v>
      </c>
      <c r="D297" s="14" t="s">
        <v>332</v>
      </c>
      <c r="E297" s="15">
        <f t="shared" si="44"/>
        <v>229</v>
      </c>
      <c r="F297" s="15">
        <f t="shared" si="45"/>
        <v>200</v>
      </c>
      <c r="G297" s="15">
        <f t="shared" si="46"/>
        <v>97</v>
      </c>
      <c r="H297" s="15">
        <f t="shared" si="47"/>
        <v>70</v>
      </c>
      <c r="I297" s="15">
        <f t="shared" si="48"/>
        <v>10</v>
      </c>
      <c r="J297" s="15">
        <f t="shared" si="49"/>
        <v>52</v>
      </c>
      <c r="K297" s="15">
        <f t="shared" si="50"/>
        <v>214</v>
      </c>
      <c r="L297" s="15">
        <f t="shared" si="51"/>
        <v>15</v>
      </c>
      <c r="M297" s="15">
        <f t="shared" si="52"/>
        <v>107</v>
      </c>
      <c r="N297" s="15">
        <f t="shared" si="52"/>
        <v>122</v>
      </c>
      <c r="O297" s="15">
        <f t="shared" si="53"/>
        <v>167</v>
      </c>
      <c r="P297" s="15">
        <f t="shared" si="54"/>
        <v>62</v>
      </c>
      <c r="Q297" s="14"/>
      <c r="R297" s="14">
        <f>VLOOKUP($A297,'[1]2'!$A$3:$Q$377,5,0)</f>
        <v>90</v>
      </c>
      <c r="S297" s="14">
        <f>VLOOKUP($A297,'[1]2'!$A$3:$Q$377,6,0)</f>
        <v>10</v>
      </c>
      <c r="T297" s="14">
        <f>VLOOKUP($A297,'[1]2'!$A$3:$Q$377,8,0)</f>
        <v>64</v>
      </c>
      <c r="U297" s="14">
        <f>VLOOKUP($A297,'[1]2'!$A$3:$Q$377,9,0)</f>
        <v>50</v>
      </c>
      <c r="V297" s="14">
        <f>VLOOKUP($A297,'[1]2'!$A$3:$Q$377,5,0)+VLOOKUP($A297,'[1]2'!$A$3:$Q$377,6,0)</f>
        <v>100</v>
      </c>
      <c r="W297" s="14">
        <f>VLOOKUP($A297,'[1]2'!$A$3:$Q$377,8,0)+VLOOKUP($A297,'[1]2'!$A$3:$Q$377,9,0)</f>
        <v>114</v>
      </c>
      <c r="X297" s="14">
        <f>VLOOKUP($A297,'[1]2'!$A$3:$Q$377,5,0)+VLOOKUP($A297,'[1]2'!$A$3:$Q$377,8,0)</f>
        <v>154</v>
      </c>
      <c r="Y297" s="14">
        <f>VLOOKUP($A297,'[1]2'!$A$3:$Q$377,6,0)+VLOOKUP($A297,'[1]2'!$A$3:$Q$377,9,0)</f>
        <v>60</v>
      </c>
      <c r="Z297" s="17">
        <f>VLOOKUP($A297,'[1]2'!$A$3:$Q$377,7,0)</f>
        <v>96</v>
      </c>
      <c r="AA297" s="17">
        <f>VLOOKUP($A297,'[1]2'!$A$3:$Q$377,10,0)</f>
        <v>90</v>
      </c>
      <c r="AB297" s="14">
        <f>VLOOKUP($A297,'[1]2'!$A$3:$Q$377,11,0)</f>
        <v>7</v>
      </c>
      <c r="AC297" s="14">
        <f>VLOOKUP($A297,'[1]2'!$A$3:$Q$377,12,0)</f>
        <v>0</v>
      </c>
      <c r="AD297" s="14">
        <f>VLOOKUP($A297,'[1]2'!$A$3:$Q$377,14,0)</f>
        <v>6</v>
      </c>
      <c r="AE297" s="14">
        <f>VLOOKUP($A297,'[1]2'!$A$3:$Q$377,15,0)</f>
        <v>2</v>
      </c>
      <c r="AF297" s="14">
        <f>VLOOKUP($A297,'[1]2'!$A$3:$Q$377,11,0)+VLOOKUP($A297,'[1]2'!$A$3:$Q$377,12,0)</f>
        <v>7</v>
      </c>
      <c r="AG297" s="14">
        <f>VLOOKUP($A297,'[1]2'!$A$3:$Q$377,14,0)+VLOOKUP($A297,'[1]2'!$A$3:$Q$377,15,0)</f>
        <v>8</v>
      </c>
      <c r="AH297" s="14">
        <f>VLOOKUP($A297,'[1]2'!$A$3:$Q$377,11,0)+VLOOKUP($A297,'[1]2'!$A$3:$Q$377,14,0)</f>
        <v>13</v>
      </c>
      <c r="AI297" s="14">
        <f>VLOOKUP($A297,'[1]2'!$A$3:$Q$377,12,0)+VLOOKUP($A297,'[1]2'!$A$3:$Q$377,15,0)</f>
        <v>2</v>
      </c>
      <c r="AJ297" s="17">
        <f>VLOOKUP($A297,'[1]2'!$A$3:$Q$377,13,0)</f>
        <v>7</v>
      </c>
      <c r="AK297" s="17">
        <f>VLOOKUP($A297,'[1]2'!$A$3:$Q$377,16,0)</f>
        <v>7</v>
      </c>
      <c r="AL297" s="18" t="str">
        <f>VLOOKUP($A297,'[1]4'!$A$3:$Q$377,14,0)</f>
        <v/>
      </c>
    </row>
    <row r="298" spans="1:38" ht="13.2">
      <c r="A298" s="11">
        <v>454</v>
      </c>
      <c r="B298" s="12" t="s">
        <v>347</v>
      </c>
      <c r="C298" s="13" t="s">
        <v>92</v>
      </c>
      <c r="D298" s="14" t="s">
        <v>332</v>
      </c>
      <c r="E298" s="15">
        <f t="shared" si="44"/>
        <v>803</v>
      </c>
      <c r="F298" s="15">
        <f t="shared" si="45"/>
        <v>714</v>
      </c>
      <c r="G298" s="15">
        <f t="shared" si="46"/>
        <v>438</v>
      </c>
      <c r="H298" s="15">
        <f t="shared" si="47"/>
        <v>157</v>
      </c>
      <c r="I298" s="15">
        <f t="shared" si="48"/>
        <v>77</v>
      </c>
      <c r="J298" s="15">
        <f t="shared" si="49"/>
        <v>131</v>
      </c>
      <c r="K298" s="15">
        <f t="shared" si="50"/>
        <v>655</v>
      </c>
      <c r="L298" s="15">
        <f t="shared" si="51"/>
        <v>148</v>
      </c>
      <c r="M298" s="15">
        <f t="shared" si="52"/>
        <v>515</v>
      </c>
      <c r="N298" s="15">
        <f t="shared" si="52"/>
        <v>288</v>
      </c>
      <c r="O298" s="15">
        <f t="shared" si="53"/>
        <v>595</v>
      </c>
      <c r="P298" s="15">
        <f t="shared" si="54"/>
        <v>208</v>
      </c>
      <c r="Q298" s="14"/>
      <c r="R298" s="14">
        <f>VLOOKUP($A298,'[1]2'!$A$3:$Q$377,5,0)</f>
        <v>381</v>
      </c>
      <c r="S298" s="14">
        <f>VLOOKUP($A298,'[1]2'!$A$3:$Q$377,6,0)</f>
        <v>28</v>
      </c>
      <c r="T298" s="14">
        <f>VLOOKUP($A298,'[1]2'!$A$3:$Q$377,8,0)</f>
        <v>143</v>
      </c>
      <c r="U298" s="14">
        <f>VLOOKUP($A298,'[1]2'!$A$3:$Q$377,9,0)</f>
        <v>103</v>
      </c>
      <c r="V298" s="14">
        <f>VLOOKUP($A298,'[1]2'!$A$3:$Q$377,5,0)+VLOOKUP($A298,'[1]2'!$A$3:$Q$377,6,0)</f>
        <v>409</v>
      </c>
      <c r="W298" s="14">
        <f>VLOOKUP($A298,'[1]2'!$A$3:$Q$377,8,0)+VLOOKUP($A298,'[1]2'!$A$3:$Q$377,9,0)</f>
        <v>246</v>
      </c>
      <c r="X298" s="14">
        <f>VLOOKUP($A298,'[1]2'!$A$3:$Q$377,5,0)+VLOOKUP($A298,'[1]2'!$A$3:$Q$377,8,0)</f>
        <v>524</v>
      </c>
      <c r="Y298" s="14">
        <f>VLOOKUP($A298,'[1]2'!$A$3:$Q$377,6,0)+VLOOKUP($A298,'[1]2'!$A$3:$Q$377,9,0)</f>
        <v>131</v>
      </c>
      <c r="Z298" s="17">
        <f>VLOOKUP($A298,'[1]2'!$A$3:$Q$377,7,0)</f>
        <v>398</v>
      </c>
      <c r="AA298" s="17">
        <f>VLOOKUP($A298,'[1]2'!$A$3:$Q$377,10,0)</f>
        <v>206</v>
      </c>
      <c r="AB298" s="14">
        <f>VLOOKUP($A298,'[1]2'!$A$3:$Q$377,11,0)</f>
        <v>57</v>
      </c>
      <c r="AC298" s="14">
        <f>VLOOKUP($A298,'[1]2'!$A$3:$Q$377,12,0)</f>
        <v>49</v>
      </c>
      <c r="AD298" s="14">
        <f>VLOOKUP($A298,'[1]2'!$A$3:$Q$377,14,0)</f>
        <v>14</v>
      </c>
      <c r="AE298" s="14">
        <f>VLOOKUP($A298,'[1]2'!$A$3:$Q$377,15,0)</f>
        <v>28</v>
      </c>
      <c r="AF298" s="14">
        <f>VLOOKUP($A298,'[1]2'!$A$3:$Q$377,11,0)+VLOOKUP($A298,'[1]2'!$A$3:$Q$377,12,0)</f>
        <v>106</v>
      </c>
      <c r="AG298" s="14">
        <f>VLOOKUP($A298,'[1]2'!$A$3:$Q$377,14,0)+VLOOKUP($A298,'[1]2'!$A$3:$Q$377,15,0)</f>
        <v>42</v>
      </c>
      <c r="AH298" s="14">
        <f>VLOOKUP($A298,'[1]2'!$A$3:$Q$377,11,0)+VLOOKUP($A298,'[1]2'!$A$3:$Q$377,14,0)</f>
        <v>71</v>
      </c>
      <c r="AI298" s="14">
        <f>VLOOKUP($A298,'[1]2'!$A$3:$Q$377,12,0)+VLOOKUP($A298,'[1]2'!$A$3:$Q$377,15,0)</f>
        <v>77</v>
      </c>
      <c r="AJ298" s="17">
        <f>VLOOKUP($A298,'[1]2'!$A$3:$Q$377,13,0)</f>
        <v>82</v>
      </c>
      <c r="AK298" s="17">
        <f>VLOOKUP($A298,'[1]2'!$A$3:$Q$377,16,0)</f>
        <v>28</v>
      </c>
      <c r="AL298" s="18" t="str">
        <f>VLOOKUP($A298,'[1]4'!$A$3:$Q$377,14,0)</f>
        <v/>
      </c>
    </row>
    <row r="299" spans="1:38" ht="13.2">
      <c r="A299" s="11">
        <v>455</v>
      </c>
      <c r="B299" s="12" t="s">
        <v>348</v>
      </c>
      <c r="C299" s="13" t="s">
        <v>92</v>
      </c>
      <c r="D299" s="14" t="s">
        <v>332</v>
      </c>
      <c r="E299" s="15">
        <f t="shared" si="44"/>
        <v>250</v>
      </c>
      <c r="F299" s="15">
        <f t="shared" si="45"/>
        <v>207</v>
      </c>
      <c r="G299" s="15">
        <f t="shared" si="46"/>
        <v>64</v>
      </c>
      <c r="H299" s="15">
        <f t="shared" si="47"/>
        <v>96</v>
      </c>
      <c r="I299" s="15">
        <f t="shared" si="48"/>
        <v>9</v>
      </c>
      <c r="J299" s="15">
        <f t="shared" si="49"/>
        <v>81</v>
      </c>
      <c r="K299" s="15">
        <f t="shared" si="50"/>
        <v>237</v>
      </c>
      <c r="L299" s="15">
        <f t="shared" si="51"/>
        <v>13</v>
      </c>
      <c r="M299" s="15">
        <f t="shared" si="52"/>
        <v>73</v>
      </c>
      <c r="N299" s="15">
        <f t="shared" si="52"/>
        <v>177</v>
      </c>
      <c r="O299" s="15">
        <f t="shared" si="53"/>
        <v>160</v>
      </c>
      <c r="P299" s="15">
        <f t="shared" si="54"/>
        <v>90</v>
      </c>
      <c r="Q299" s="14"/>
      <c r="R299" s="14">
        <f>VLOOKUP($A299,'[1]2'!$A$3:$Q$377,5,0)</f>
        <v>62</v>
      </c>
      <c r="S299" s="14">
        <f>VLOOKUP($A299,'[1]2'!$A$3:$Q$377,6,0)</f>
        <v>9</v>
      </c>
      <c r="T299" s="14">
        <f>VLOOKUP($A299,'[1]2'!$A$3:$Q$377,8,0)</f>
        <v>89</v>
      </c>
      <c r="U299" s="14">
        <f>VLOOKUP($A299,'[1]2'!$A$3:$Q$377,9,0)</f>
        <v>77</v>
      </c>
      <c r="V299" s="14">
        <f>VLOOKUP($A299,'[1]2'!$A$3:$Q$377,5,0)+VLOOKUP($A299,'[1]2'!$A$3:$Q$377,6,0)</f>
        <v>71</v>
      </c>
      <c r="W299" s="14">
        <f>VLOOKUP($A299,'[1]2'!$A$3:$Q$377,8,0)+VLOOKUP($A299,'[1]2'!$A$3:$Q$377,9,0)</f>
        <v>166</v>
      </c>
      <c r="X299" s="14">
        <f>VLOOKUP($A299,'[1]2'!$A$3:$Q$377,5,0)+VLOOKUP($A299,'[1]2'!$A$3:$Q$377,8,0)</f>
        <v>151</v>
      </c>
      <c r="Y299" s="14">
        <f>VLOOKUP($A299,'[1]2'!$A$3:$Q$377,6,0)+VLOOKUP($A299,'[1]2'!$A$3:$Q$377,9,0)</f>
        <v>86</v>
      </c>
      <c r="Z299" s="17">
        <f>VLOOKUP($A299,'[1]2'!$A$3:$Q$377,7,0)</f>
        <v>67</v>
      </c>
      <c r="AA299" s="17">
        <f>VLOOKUP($A299,'[1]2'!$A$3:$Q$377,10,0)</f>
        <v>129</v>
      </c>
      <c r="AB299" s="14">
        <f>VLOOKUP($A299,'[1]2'!$A$3:$Q$377,11,0)</f>
        <v>2</v>
      </c>
      <c r="AC299" s="14">
        <f>VLOOKUP($A299,'[1]2'!$A$3:$Q$377,12,0)</f>
        <v>0</v>
      </c>
      <c r="AD299" s="14">
        <f>VLOOKUP($A299,'[1]2'!$A$3:$Q$377,14,0)</f>
        <v>7</v>
      </c>
      <c r="AE299" s="14">
        <f>VLOOKUP($A299,'[1]2'!$A$3:$Q$377,15,0)</f>
        <v>4</v>
      </c>
      <c r="AF299" s="14">
        <f>VLOOKUP($A299,'[1]2'!$A$3:$Q$377,11,0)+VLOOKUP($A299,'[1]2'!$A$3:$Q$377,12,0)</f>
        <v>2</v>
      </c>
      <c r="AG299" s="14">
        <f>VLOOKUP($A299,'[1]2'!$A$3:$Q$377,14,0)+VLOOKUP($A299,'[1]2'!$A$3:$Q$377,15,0)</f>
        <v>11</v>
      </c>
      <c r="AH299" s="14">
        <f>VLOOKUP($A299,'[1]2'!$A$3:$Q$377,11,0)+VLOOKUP($A299,'[1]2'!$A$3:$Q$377,14,0)</f>
        <v>9</v>
      </c>
      <c r="AI299" s="14">
        <f>VLOOKUP($A299,'[1]2'!$A$3:$Q$377,12,0)+VLOOKUP($A299,'[1]2'!$A$3:$Q$377,15,0)</f>
        <v>4</v>
      </c>
      <c r="AJ299" s="17">
        <f>VLOOKUP($A299,'[1]2'!$A$3:$Q$377,13,0)</f>
        <v>2</v>
      </c>
      <c r="AK299" s="17">
        <f>VLOOKUP($A299,'[1]2'!$A$3:$Q$377,16,0)</f>
        <v>9</v>
      </c>
      <c r="AL299" s="18" t="str">
        <f>VLOOKUP($A299,'[1]4'!$A$3:$Q$377,14,0)</f>
        <v/>
      </c>
    </row>
    <row r="300" spans="1:38" ht="13.2">
      <c r="A300" s="11">
        <v>801</v>
      </c>
      <c r="B300" s="12" t="s">
        <v>349</v>
      </c>
      <c r="C300" s="13" t="s">
        <v>255</v>
      </c>
      <c r="D300" s="14" t="s">
        <v>231</v>
      </c>
      <c r="E300" s="15">
        <f t="shared" si="44"/>
        <v>4194</v>
      </c>
      <c r="F300" s="15">
        <f t="shared" si="45"/>
        <v>2973</v>
      </c>
      <c r="G300" s="15">
        <f t="shared" si="46"/>
        <v>710</v>
      </c>
      <c r="H300" s="15">
        <f t="shared" si="47"/>
        <v>1229</v>
      </c>
      <c r="I300" s="15">
        <f t="shared" si="48"/>
        <v>285</v>
      </c>
      <c r="J300" s="15">
        <f t="shared" si="49"/>
        <v>1970</v>
      </c>
      <c r="K300" s="15">
        <f t="shared" si="50"/>
        <v>3321</v>
      </c>
      <c r="L300" s="15">
        <f t="shared" si="51"/>
        <v>873</v>
      </c>
      <c r="M300" s="15">
        <f t="shared" si="52"/>
        <v>995</v>
      </c>
      <c r="N300" s="15">
        <f t="shared" si="52"/>
        <v>3199</v>
      </c>
      <c r="O300" s="15">
        <f t="shared" si="53"/>
        <v>1939</v>
      </c>
      <c r="P300" s="15">
        <f t="shared" si="54"/>
        <v>2255</v>
      </c>
      <c r="Q300" s="14"/>
      <c r="R300" s="14">
        <f>VLOOKUP($A300,'[1]2'!$A$3:$Q$377,5,0)</f>
        <v>628</v>
      </c>
      <c r="S300" s="14">
        <f>VLOOKUP($A300,'[1]2'!$A$3:$Q$377,6,0)</f>
        <v>137</v>
      </c>
      <c r="T300" s="14">
        <f>VLOOKUP($A300,'[1]2'!$A$3:$Q$377,8,0)</f>
        <v>1093</v>
      </c>
      <c r="U300" s="14">
        <f>VLOOKUP($A300,'[1]2'!$A$3:$Q$377,9,0)</f>
        <v>1463</v>
      </c>
      <c r="V300" s="14">
        <f>VLOOKUP($A300,'[1]2'!$A$3:$Q$377,5,0)+VLOOKUP($A300,'[1]2'!$A$3:$Q$377,6,0)</f>
        <v>765</v>
      </c>
      <c r="W300" s="14">
        <f>VLOOKUP($A300,'[1]2'!$A$3:$Q$377,8,0)+VLOOKUP($A300,'[1]2'!$A$3:$Q$377,9,0)</f>
        <v>2556</v>
      </c>
      <c r="X300" s="14">
        <f>VLOOKUP($A300,'[1]2'!$A$3:$Q$377,5,0)+VLOOKUP($A300,'[1]2'!$A$3:$Q$377,8,0)</f>
        <v>1721</v>
      </c>
      <c r="Y300" s="14">
        <f>VLOOKUP($A300,'[1]2'!$A$3:$Q$377,6,0)+VLOOKUP($A300,'[1]2'!$A$3:$Q$377,9,0)</f>
        <v>1600</v>
      </c>
      <c r="Z300" s="17">
        <f>VLOOKUP($A300,'[1]2'!$A$3:$Q$377,7,0)</f>
        <v>692</v>
      </c>
      <c r="AA300" s="17">
        <f>VLOOKUP($A300,'[1]2'!$A$3:$Q$377,10,0)</f>
        <v>1873</v>
      </c>
      <c r="AB300" s="14">
        <f>VLOOKUP($A300,'[1]2'!$A$3:$Q$377,11,0)</f>
        <v>82</v>
      </c>
      <c r="AC300" s="14">
        <f>VLOOKUP($A300,'[1]2'!$A$3:$Q$377,12,0)</f>
        <v>148</v>
      </c>
      <c r="AD300" s="14">
        <f>VLOOKUP($A300,'[1]2'!$A$3:$Q$377,14,0)</f>
        <v>136</v>
      </c>
      <c r="AE300" s="14">
        <f>VLOOKUP($A300,'[1]2'!$A$3:$Q$377,15,0)</f>
        <v>507</v>
      </c>
      <c r="AF300" s="14">
        <f>VLOOKUP($A300,'[1]2'!$A$3:$Q$377,11,0)+VLOOKUP($A300,'[1]2'!$A$3:$Q$377,12,0)</f>
        <v>230</v>
      </c>
      <c r="AG300" s="14">
        <f>VLOOKUP($A300,'[1]2'!$A$3:$Q$377,14,0)+VLOOKUP($A300,'[1]2'!$A$3:$Q$377,15,0)</f>
        <v>643</v>
      </c>
      <c r="AH300" s="14">
        <f>VLOOKUP($A300,'[1]2'!$A$3:$Q$377,11,0)+VLOOKUP($A300,'[1]2'!$A$3:$Q$377,14,0)</f>
        <v>218</v>
      </c>
      <c r="AI300" s="14">
        <f>VLOOKUP($A300,'[1]2'!$A$3:$Q$377,12,0)+VLOOKUP($A300,'[1]2'!$A$3:$Q$377,15,0)</f>
        <v>655</v>
      </c>
      <c r="AJ300" s="17">
        <f>VLOOKUP($A300,'[1]2'!$A$3:$Q$377,13,0)</f>
        <v>100</v>
      </c>
      <c r="AK300" s="17">
        <f>VLOOKUP($A300,'[1]2'!$A$3:$Q$377,16,0)</f>
        <v>308</v>
      </c>
      <c r="AL300" s="18" t="str">
        <f>VLOOKUP($A300,'[1]4'!$A$3:$Q$377,14,0)</f>
        <v/>
      </c>
    </row>
    <row r="301" spans="1:38" ht="13.2">
      <c r="A301" s="11">
        <v>802</v>
      </c>
      <c r="B301" s="12" t="s">
        <v>350</v>
      </c>
      <c r="C301" s="13" t="s">
        <v>255</v>
      </c>
      <c r="D301" s="14" t="s">
        <v>231</v>
      </c>
      <c r="E301" s="15">
        <f t="shared" si="44"/>
        <v>3904</v>
      </c>
      <c r="F301" s="15">
        <f t="shared" si="45"/>
        <v>2904</v>
      </c>
      <c r="G301" s="15">
        <f t="shared" si="46"/>
        <v>744</v>
      </c>
      <c r="H301" s="15">
        <f t="shared" si="47"/>
        <v>1125</v>
      </c>
      <c r="I301" s="15">
        <f t="shared" si="48"/>
        <v>217</v>
      </c>
      <c r="J301" s="15">
        <f t="shared" si="49"/>
        <v>1818</v>
      </c>
      <c r="K301" s="15">
        <f t="shared" si="50"/>
        <v>3509</v>
      </c>
      <c r="L301" s="15">
        <f t="shared" si="51"/>
        <v>395</v>
      </c>
      <c r="M301" s="15">
        <f t="shared" si="52"/>
        <v>961</v>
      </c>
      <c r="N301" s="15">
        <f t="shared" si="52"/>
        <v>2943</v>
      </c>
      <c r="O301" s="15">
        <f t="shared" si="53"/>
        <v>1869</v>
      </c>
      <c r="P301" s="15">
        <f t="shared" si="54"/>
        <v>2035</v>
      </c>
      <c r="Q301" s="14"/>
      <c r="R301" s="14">
        <f>VLOOKUP($A301,'[1]2'!$A$3:$Q$377,5,0)</f>
        <v>689</v>
      </c>
      <c r="S301" s="14">
        <f>VLOOKUP($A301,'[1]2'!$A$3:$Q$377,6,0)</f>
        <v>149</v>
      </c>
      <c r="T301" s="14">
        <f>VLOOKUP($A301,'[1]2'!$A$3:$Q$377,8,0)</f>
        <v>1079</v>
      </c>
      <c r="U301" s="14">
        <f>VLOOKUP($A301,'[1]2'!$A$3:$Q$377,9,0)</f>
        <v>1592</v>
      </c>
      <c r="V301" s="14">
        <f>VLOOKUP($A301,'[1]2'!$A$3:$Q$377,5,0)+VLOOKUP($A301,'[1]2'!$A$3:$Q$377,6,0)</f>
        <v>838</v>
      </c>
      <c r="W301" s="14">
        <f>VLOOKUP($A301,'[1]2'!$A$3:$Q$377,8,0)+VLOOKUP($A301,'[1]2'!$A$3:$Q$377,9,0)</f>
        <v>2671</v>
      </c>
      <c r="X301" s="14">
        <f>VLOOKUP($A301,'[1]2'!$A$3:$Q$377,5,0)+VLOOKUP($A301,'[1]2'!$A$3:$Q$377,8,0)</f>
        <v>1768</v>
      </c>
      <c r="Y301" s="14">
        <f>VLOOKUP($A301,'[1]2'!$A$3:$Q$377,6,0)+VLOOKUP($A301,'[1]2'!$A$3:$Q$377,9,0)</f>
        <v>1741</v>
      </c>
      <c r="Z301" s="17">
        <f>VLOOKUP($A301,'[1]2'!$A$3:$Q$377,7,0)</f>
        <v>773</v>
      </c>
      <c r="AA301" s="17">
        <f>VLOOKUP($A301,'[1]2'!$A$3:$Q$377,10,0)</f>
        <v>1986</v>
      </c>
      <c r="AB301" s="14">
        <f>VLOOKUP($A301,'[1]2'!$A$3:$Q$377,11,0)</f>
        <v>55</v>
      </c>
      <c r="AC301" s="14">
        <f>VLOOKUP($A301,'[1]2'!$A$3:$Q$377,12,0)</f>
        <v>68</v>
      </c>
      <c r="AD301" s="14">
        <f>VLOOKUP($A301,'[1]2'!$A$3:$Q$377,14,0)</f>
        <v>46</v>
      </c>
      <c r="AE301" s="14">
        <f>VLOOKUP($A301,'[1]2'!$A$3:$Q$377,15,0)</f>
        <v>226</v>
      </c>
      <c r="AF301" s="14">
        <f>VLOOKUP($A301,'[1]2'!$A$3:$Q$377,11,0)+VLOOKUP($A301,'[1]2'!$A$3:$Q$377,12,0)</f>
        <v>123</v>
      </c>
      <c r="AG301" s="14">
        <f>VLOOKUP($A301,'[1]2'!$A$3:$Q$377,14,0)+VLOOKUP($A301,'[1]2'!$A$3:$Q$377,15,0)</f>
        <v>272</v>
      </c>
      <c r="AH301" s="14">
        <f>VLOOKUP($A301,'[1]2'!$A$3:$Q$377,11,0)+VLOOKUP($A301,'[1]2'!$A$3:$Q$377,14,0)</f>
        <v>101</v>
      </c>
      <c r="AI301" s="14">
        <f>VLOOKUP($A301,'[1]2'!$A$3:$Q$377,12,0)+VLOOKUP($A301,'[1]2'!$A$3:$Q$377,15,0)</f>
        <v>294</v>
      </c>
      <c r="AJ301" s="17">
        <f>VLOOKUP($A301,'[1]2'!$A$3:$Q$377,13,0)</f>
        <v>61</v>
      </c>
      <c r="AK301" s="17">
        <f>VLOOKUP($A301,'[1]2'!$A$3:$Q$377,16,0)</f>
        <v>84</v>
      </c>
      <c r="AL301" s="18" t="str">
        <f>VLOOKUP($A301,'[1]4'!$A$3:$Q$377,14,0)</f>
        <v/>
      </c>
    </row>
    <row r="302" spans="1:38" ht="13.2">
      <c r="A302" s="11">
        <v>803</v>
      </c>
      <c r="B302" s="12" t="s">
        <v>351</v>
      </c>
      <c r="C302" s="13" t="s">
        <v>255</v>
      </c>
      <c r="D302" s="14" t="s">
        <v>231</v>
      </c>
      <c r="E302" s="15">
        <f t="shared" si="44"/>
        <v>6003</v>
      </c>
      <c r="F302" s="15">
        <f t="shared" si="45"/>
        <v>3760</v>
      </c>
      <c r="G302" s="15">
        <f t="shared" si="46"/>
        <v>1054</v>
      </c>
      <c r="H302" s="15">
        <f t="shared" si="47"/>
        <v>1622</v>
      </c>
      <c r="I302" s="15">
        <f t="shared" si="48"/>
        <v>440</v>
      </c>
      <c r="J302" s="15">
        <f t="shared" si="49"/>
        <v>2887</v>
      </c>
      <c r="K302" s="15">
        <f t="shared" si="50"/>
        <v>5055</v>
      </c>
      <c r="L302" s="15">
        <f t="shared" si="51"/>
        <v>948</v>
      </c>
      <c r="M302" s="15">
        <f t="shared" si="52"/>
        <v>1494</v>
      </c>
      <c r="N302" s="15">
        <f t="shared" si="52"/>
        <v>4509</v>
      </c>
      <c r="O302" s="15">
        <f t="shared" si="53"/>
        <v>2676</v>
      </c>
      <c r="P302" s="15">
        <f t="shared" si="54"/>
        <v>3327</v>
      </c>
      <c r="Q302" s="14"/>
      <c r="R302" s="14">
        <f>VLOOKUP($A302,'[1]2'!$A$3:$Q$377,5,0)</f>
        <v>1022</v>
      </c>
      <c r="S302" s="14">
        <f>VLOOKUP($A302,'[1]2'!$A$3:$Q$377,6,0)</f>
        <v>185</v>
      </c>
      <c r="T302" s="14">
        <f>VLOOKUP($A302,'[1]2'!$A$3:$Q$377,8,0)</f>
        <v>1621</v>
      </c>
      <c r="U302" s="14">
        <f>VLOOKUP($A302,'[1]2'!$A$3:$Q$377,9,0)</f>
        <v>2227</v>
      </c>
      <c r="V302" s="14">
        <f>VLOOKUP($A302,'[1]2'!$A$3:$Q$377,5,0)+VLOOKUP($A302,'[1]2'!$A$3:$Q$377,6,0)</f>
        <v>1207</v>
      </c>
      <c r="W302" s="14">
        <f>VLOOKUP($A302,'[1]2'!$A$3:$Q$377,8,0)+VLOOKUP($A302,'[1]2'!$A$3:$Q$377,9,0)</f>
        <v>3848</v>
      </c>
      <c r="X302" s="14">
        <f>VLOOKUP($A302,'[1]2'!$A$3:$Q$377,5,0)+VLOOKUP($A302,'[1]2'!$A$3:$Q$377,8,0)</f>
        <v>2643</v>
      </c>
      <c r="Y302" s="14">
        <f>VLOOKUP($A302,'[1]2'!$A$3:$Q$377,6,0)+VLOOKUP($A302,'[1]2'!$A$3:$Q$377,9,0)</f>
        <v>2412</v>
      </c>
      <c r="Z302" s="17">
        <f>VLOOKUP($A302,'[1]2'!$A$3:$Q$377,7,0)</f>
        <v>1108</v>
      </c>
      <c r="AA302" s="17">
        <f>VLOOKUP($A302,'[1]2'!$A$3:$Q$377,10,0)</f>
        <v>2612</v>
      </c>
      <c r="AB302" s="14">
        <f>VLOOKUP($A302,'[1]2'!$A$3:$Q$377,11,0)</f>
        <v>32</v>
      </c>
      <c r="AC302" s="14">
        <f>VLOOKUP($A302,'[1]2'!$A$3:$Q$377,12,0)</f>
        <v>255</v>
      </c>
      <c r="AD302" s="14">
        <f>VLOOKUP($A302,'[1]2'!$A$3:$Q$377,14,0)</f>
        <v>1</v>
      </c>
      <c r="AE302" s="14">
        <f>VLOOKUP($A302,'[1]2'!$A$3:$Q$377,15,0)</f>
        <v>660</v>
      </c>
      <c r="AF302" s="14">
        <f>VLOOKUP($A302,'[1]2'!$A$3:$Q$377,11,0)+VLOOKUP($A302,'[1]2'!$A$3:$Q$377,12,0)</f>
        <v>287</v>
      </c>
      <c r="AG302" s="14">
        <f>VLOOKUP($A302,'[1]2'!$A$3:$Q$377,14,0)+VLOOKUP($A302,'[1]2'!$A$3:$Q$377,15,0)</f>
        <v>661</v>
      </c>
      <c r="AH302" s="14">
        <f>VLOOKUP($A302,'[1]2'!$A$3:$Q$377,11,0)+VLOOKUP($A302,'[1]2'!$A$3:$Q$377,14,0)</f>
        <v>33</v>
      </c>
      <c r="AI302" s="14">
        <f>VLOOKUP($A302,'[1]2'!$A$3:$Q$377,12,0)+VLOOKUP($A302,'[1]2'!$A$3:$Q$377,15,0)</f>
        <v>915</v>
      </c>
      <c r="AJ302" s="17">
        <f>VLOOKUP($A302,'[1]2'!$A$3:$Q$377,13,0)</f>
        <v>34</v>
      </c>
      <c r="AK302" s="17">
        <f>VLOOKUP($A302,'[1]2'!$A$3:$Q$377,16,0)</f>
        <v>6</v>
      </c>
      <c r="AL302" s="18" t="str">
        <f>VLOOKUP($A302,'[1]4'!$A$3:$Q$377,14,0)</f>
        <v/>
      </c>
    </row>
    <row r="303" spans="1:38" ht="13.2">
      <c r="A303" s="11">
        <v>804</v>
      </c>
      <c r="B303" s="12" t="s">
        <v>352</v>
      </c>
      <c r="C303" s="13" t="s">
        <v>255</v>
      </c>
      <c r="D303" s="14" t="s">
        <v>231</v>
      </c>
      <c r="E303" s="15">
        <f t="shared" si="44"/>
        <v>8110</v>
      </c>
      <c r="F303" s="15">
        <f t="shared" si="45"/>
        <v>5027</v>
      </c>
      <c r="G303" s="15">
        <f t="shared" si="46"/>
        <v>1107</v>
      </c>
      <c r="H303" s="15">
        <f t="shared" si="47"/>
        <v>1952</v>
      </c>
      <c r="I303" s="15">
        <f t="shared" si="48"/>
        <v>630</v>
      </c>
      <c r="J303" s="15">
        <f t="shared" si="49"/>
        <v>4421</v>
      </c>
      <c r="K303" s="15">
        <f t="shared" si="50"/>
        <v>6755</v>
      </c>
      <c r="L303" s="15">
        <f t="shared" si="51"/>
        <v>1355</v>
      </c>
      <c r="M303" s="15">
        <f t="shared" si="52"/>
        <v>1737</v>
      </c>
      <c r="N303" s="15">
        <f t="shared" si="52"/>
        <v>6373</v>
      </c>
      <c r="O303" s="15">
        <f t="shared" si="53"/>
        <v>3059</v>
      </c>
      <c r="P303" s="15">
        <f t="shared" si="54"/>
        <v>5051</v>
      </c>
      <c r="Q303" s="14"/>
      <c r="R303" s="14">
        <f>VLOOKUP($A303,'[1]2'!$A$3:$Q$377,5,0)</f>
        <v>1065</v>
      </c>
      <c r="S303" s="14">
        <f>VLOOKUP($A303,'[1]2'!$A$3:$Q$377,6,0)</f>
        <v>293</v>
      </c>
      <c r="T303" s="14">
        <f>VLOOKUP($A303,'[1]2'!$A$3:$Q$377,8,0)</f>
        <v>1703</v>
      </c>
      <c r="U303" s="14">
        <f>VLOOKUP($A303,'[1]2'!$A$3:$Q$377,9,0)</f>
        <v>3694</v>
      </c>
      <c r="V303" s="14">
        <f>VLOOKUP($A303,'[1]2'!$A$3:$Q$377,5,0)+VLOOKUP($A303,'[1]2'!$A$3:$Q$377,6,0)</f>
        <v>1358</v>
      </c>
      <c r="W303" s="14">
        <f>VLOOKUP($A303,'[1]2'!$A$3:$Q$377,8,0)+VLOOKUP($A303,'[1]2'!$A$3:$Q$377,9,0)</f>
        <v>5397</v>
      </c>
      <c r="X303" s="14">
        <f>VLOOKUP($A303,'[1]2'!$A$3:$Q$377,5,0)+VLOOKUP($A303,'[1]2'!$A$3:$Q$377,8,0)</f>
        <v>2768</v>
      </c>
      <c r="Y303" s="14">
        <f>VLOOKUP($A303,'[1]2'!$A$3:$Q$377,6,0)+VLOOKUP($A303,'[1]2'!$A$3:$Q$377,9,0)</f>
        <v>3987</v>
      </c>
      <c r="Z303" s="17">
        <f>VLOOKUP($A303,'[1]2'!$A$3:$Q$377,7,0)</f>
        <v>1218</v>
      </c>
      <c r="AA303" s="17">
        <f>VLOOKUP($A303,'[1]2'!$A$3:$Q$377,10,0)</f>
        <v>3446</v>
      </c>
      <c r="AB303" s="14">
        <f>VLOOKUP($A303,'[1]2'!$A$3:$Q$377,11,0)</f>
        <v>42</v>
      </c>
      <c r="AC303" s="14">
        <f>VLOOKUP($A303,'[1]2'!$A$3:$Q$377,12,0)</f>
        <v>337</v>
      </c>
      <c r="AD303" s="14">
        <f>VLOOKUP($A303,'[1]2'!$A$3:$Q$377,14,0)</f>
        <v>249</v>
      </c>
      <c r="AE303" s="14">
        <f>VLOOKUP($A303,'[1]2'!$A$3:$Q$377,15,0)</f>
        <v>727</v>
      </c>
      <c r="AF303" s="14">
        <f>VLOOKUP($A303,'[1]2'!$A$3:$Q$377,11,0)+VLOOKUP($A303,'[1]2'!$A$3:$Q$377,12,0)</f>
        <v>379</v>
      </c>
      <c r="AG303" s="14">
        <f>VLOOKUP($A303,'[1]2'!$A$3:$Q$377,14,0)+VLOOKUP($A303,'[1]2'!$A$3:$Q$377,15,0)</f>
        <v>976</v>
      </c>
      <c r="AH303" s="14">
        <f>VLOOKUP($A303,'[1]2'!$A$3:$Q$377,11,0)+VLOOKUP($A303,'[1]2'!$A$3:$Q$377,14,0)</f>
        <v>291</v>
      </c>
      <c r="AI303" s="14">
        <f>VLOOKUP($A303,'[1]2'!$A$3:$Q$377,12,0)+VLOOKUP($A303,'[1]2'!$A$3:$Q$377,15,0)</f>
        <v>1064</v>
      </c>
      <c r="AJ303" s="17">
        <f>VLOOKUP($A303,'[1]2'!$A$3:$Q$377,13,0)</f>
        <v>54</v>
      </c>
      <c r="AK303" s="17">
        <f>VLOOKUP($A303,'[1]2'!$A$3:$Q$377,16,0)</f>
        <v>309</v>
      </c>
      <c r="AL303" s="18" t="str">
        <f>VLOOKUP($A303,'[1]4'!$A$3:$Q$377,14,0)</f>
        <v/>
      </c>
    </row>
    <row r="304" spans="1:38" ht="13.2">
      <c r="A304" s="11">
        <v>805</v>
      </c>
      <c r="B304" s="12" t="s">
        <v>353</v>
      </c>
      <c r="C304" s="13" t="s">
        <v>255</v>
      </c>
      <c r="D304" s="14" t="s">
        <v>263</v>
      </c>
      <c r="E304" s="15">
        <f t="shared" si="44"/>
        <v>4558</v>
      </c>
      <c r="F304" s="15">
        <f t="shared" si="45"/>
        <v>3082</v>
      </c>
      <c r="G304" s="15">
        <f t="shared" si="46"/>
        <v>860</v>
      </c>
      <c r="H304" s="15">
        <f t="shared" si="47"/>
        <v>901</v>
      </c>
      <c r="I304" s="15">
        <f t="shared" si="48"/>
        <v>388</v>
      </c>
      <c r="J304" s="15">
        <f t="shared" si="49"/>
        <v>2409</v>
      </c>
      <c r="K304" s="15">
        <f t="shared" si="50"/>
        <v>3733</v>
      </c>
      <c r="L304" s="15">
        <f t="shared" si="51"/>
        <v>825</v>
      </c>
      <c r="M304" s="15">
        <f t="shared" si="52"/>
        <v>1248</v>
      </c>
      <c r="N304" s="15">
        <f t="shared" si="52"/>
        <v>3310</v>
      </c>
      <c r="O304" s="15">
        <f t="shared" si="53"/>
        <v>1761</v>
      </c>
      <c r="P304" s="15">
        <f t="shared" si="54"/>
        <v>2797</v>
      </c>
      <c r="Q304" s="14"/>
      <c r="R304" s="14">
        <f>VLOOKUP($A304,'[1]2'!$A$3:$Q$377,5,0)</f>
        <v>804</v>
      </c>
      <c r="S304" s="14">
        <f>VLOOKUP($A304,'[1]2'!$A$3:$Q$377,6,0)</f>
        <v>235</v>
      </c>
      <c r="T304" s="14">
        <f>VLOOKUP($A304,'[1]2'!$A$3:$Q$377,8,0)</f>
        <v>810</v>
      </c>
      <c r="U304" s="14">
        <f>VLOOKUP($A304,'[1]2'!$A$3:$Q$377,9,0)</f>
        <v>1884</v>
      </c>
      <c r="V304" s="14">
        <f>VLOOKUP($A304,'[1]2'!$A$3:$Q$377,5,0)+VLOOKUP($A304,'[1]2'!$A$3:$Q$377,6,0)</f>
        <v>1039</v>
      </c>
      <c r="W304" s="14">
        <f>VLOOKUP($A304,'[1]2'!$A$3:$Q$377,8,0)+VLOOKUP($A304,'[1]2'!$A$3:$Q$377,9,0)</f>
        <v>2694</v>
      </c>
      <c r="X304" s="14">
        <f>VLOOKUP($A304,'[1]2'!$A$3:$Q$377,5,0)+VLOOKUP($A304,'[1]2'!$A$3:$Q$377,8,0)</f>
        <v>1614</v>
      </c>
      <c r="Y304" s="14">
        <f>VLOOKUP($A304,'[1]2'!$A$3:$Q$377,6,0)+VLOOKUP($A304,'[1]2'!$A$3:$Q$377,9,0)</f>
        <v>2119</v>
      </c>
      <c r="Z304" s="17">
        <f>VLOOKUP($A304,'[1]2'!$A$3:$Q$377,7,0)</f>
        <v>1039</v>
      </c>
      <c r="AA304" s="17">
        <f>VLOOKUP($A304,'[1]2'!$A$3:$Q$377,10,0)</f>
        <v>1714</v>
      </c>
      <c r="AB304" s="14">
        <f>VLOOKUP($A304,'[1]2'!$A$3:$Q$377,11,0)</f>
        <v>56</v>
      </c>
      <c r="AC304" s="14">
        <f>VLOOKUP($A304,'[1]2'!$A$3:$Q$377,12,0)</f>
        <v>153</v>
      </c>
      <c r="AD304" s="14">
        <f>VLOOKUP($A304,'[1]2'!$A$3:$Q$377,14,0)</f>
        <v>91</v>
      </c>
      <c r="AE304" s="14">
        <f>VLOOKUP($A304,'[1]2'!$A$3:$Q$377,15,0)</f>
        <v>525</v>
      </c>
      <c r="AF304" s="14">
        <f>VLOOKUP($A304,'[1]2'!$A$3:$Q$377,11,0)+VLOOKUP($A304,'[1]2'!$A$3:$Q$377,12,0)</f>
        <v>209</v>
      </c>
      <c r="AG304" s="14">
        <f>VLOOKUP($A304,'[1]2'!$A$3:$Q$377,14,0)+VLOOKUP($A304,'[1]2'!$A$3:$Q$377,15,0)</f>
        <v>616</v>
      </c>
      <c r="AH304" s="14">
        <f>VLOOKUP($A304,'[1]2'!$A$3:$Q$377,11,0)+VLOOKUP($A304,'[1]2'!$A$3:$Q$377,14,0)</f>
        <v>147</v>
      </c>
      <c r="AI304" s="14">
        <f>VLOOKUP($A304,'[1]2'!$A$3:$Q$377,12,0)+VLOOKUP($A304,'[1]2'!$A$3:$Q$377,15,0)</f>
        <v>678</v>
      </c>
      <c r="AJ304" s="17">
        <f>VLOOKUP($A304,'[1]2'!$A$3:$Q$377,13,0)</f>
        <v>81</v>
      </c>
      <c r="AK304" s="17">
        <f>VLOOKUP($A304,'[1]2'!$A$3:$Q$377,16,0)</f>
        <v>248</v>
      </c>
      <c r="AL304" s="18" t="str">
        <f>VLOOKUP($A304,'[1]4'!$A$3:$Q$377,14,0)</f>
        <v/>
      </c>
    </row>
    <row r="305" spans="1:38" ht="13.2">
      <c r="A305" s="11">
        <v>806</v>
      </c>
      <c r="B305" s="12" t="s">
        <v>354</v>
      </c>
      <c r="C305" s="13" t="s">
        <v>255</v>
      </c>
      <c r="D305" s="14" t="s">
        <v>263</v>
      </c>
      <c r="E305" s="15">
        <f t="shared" si="44"/>
        <v>12011.659329999999</v>
      </c>
      <c r="F305" s="15">
        <f t="shared" si="45"/>
        <v>8790.1261099999992</v>
      </c>
      <c r="G305" s="15">
        <f t="shared" si="46"/>
        <v>2640.3459499999999</v>
      </c>
      <c r="H305" s="15">
        <f t="shared" si="47"/>
        <v>3474.9662700000003</v>
      </c>
      <c r="I305" s="15">
        <f t="shared" si="48"/>
        <v>1038.8568299999999</v>
      </c>
      <c r="J305" s="15">
        <f t="shared" si="49"/>
        <v>4857.49028</v>
      </c>
      <c r="K305" s="15">
        <f t="shared" si="50"/>
        <v>10976.73012</v>
      </c>
      <c r="L305" s="15">
        <f t="shared" si="51"/>
        <v>1034.9292100000002</v>
      </c>
      <c r="M305" s="15">
        <f t="shared" si="52"/>
        <v>3679.2027799999996</v>
      </c>
      <c r="N305" s="15">
        <f t="shared" si="52"/>
        <v>8332.4565500000008</v>
      </c>
      <c r="O305" s="15">
        <f t="shared" si="53"/>
        <v>6115.3122199999998</v>
      </c>
      <c r="P305" s="15">
        <f t="shared" si="54"/>
        <v>5896.3471099999997</v>
      </c>
      <c r="Q305" s="14"/>
      <c r="R305" s="14">
        <f>VLOOKUP($A305,'[1]2'!$A$3:$Q$377,5,0)</f>
        <v>2499.9333499999998</v>
      </c>
      <c r="S305" s="14">
        <f>VLOOKUP($A305,'[1]2'!$A$3:$Q$377,6,0)</f>
        <v>793.38026000000002</v>
      </c>
      <c r="T305" s="14">
        <f>VLOOKUP($A305,'[1]2'!$A$3:$Q$377,8,0)</f>
        <v>3301.1688600000002</v>
      </c>
      <c r="U305" s="14">
        <f>VLOOKUP($A305,'[1]2'!$A$3:$Q$377,9,0)</f>
        <v>4382.2476500000002</v>
      </c>
      <c r="V305" s="14">
        <f>VLOOKUP($A305,'[1]2'!$A$3:$Q$377,5,0)+VLOOKUP($A305,'[1]2'!$A$3:$Q$377,6,0)</f>
        <v>3293.3136099999997</v>
      </c>
      <c r="W305" s="14">
        <f>VLOOKUP($A305,'[1]2'!$A$3:$Q$377,8,0)+VLOOKUP($A305,'[1]2'!$A$3:$Q$377,9,0)</f>
        <v>7683.4165100000009</v>
      </c>
      <c r="X305" s="14">
        <f>VLOOKUP($A305,'[1]2'!$A$3:$Q$377,5,0)+VLOOKUP($A305,'[1]2'!$A$3:$Q$377,8,0)</f>
        <v>5801.10221</v>
      </c>
      <c r="Y305" s="14">
        <f>VLOOKUP($A305,'[1]2'!$A$3:$Q$377,6,0)+VLOOKUP($A305,'[1]2'!$A$3:$Q$377,9,0)</f>
        <v>5175.6279100000002</v>
      </c>
      <c r="Z305" s="17">
        <f>VLOOKUP($A305,'[1]2'!$A$3:$Q$377,7,0)</f>
        <v>2850.08115</v>
      </c>
      <c r="AA305" s="17">
        <f>VLOOKUP($A305,'[1]2'!$A$3:$Q$377,10,0)</f>
        <v>5566.4572200000002</v>
      </c>
      <c r="AB305" s="14">
        <f>VLOOKUP($A305,'[1]2'!$A$3:$Q$377,11,0)</f>
        <v>140.4126</v>
      </c>
      <c r="AC305" s="14">
        <f>VLOOKUP($A305,'[1]2'!$A$3:$Q$377,12,0)</f>
        <v>245.47657000000001</v>
      </c>
      <c r="AD305" s="14">
        <f>VLOOKUP($A305,'[1]2'!$A$3:$Q$377,14,0)</f>
        <v>173.79741000000001</v>
      </c>
      <c r="AE305" s="14">
        <f>VLOOKUP($A305,'[1]2'!$A$3:$Q$377,15,0)</f>
        <v>475.24263000000002</v>
      </c>
      <c r="AF305" s="14">
        <f>VLOOKUP($A305,'[1]2'!$A$3:$Q$377,11,0)+VLOOKUP($A305,'[1]2'!$A$3:$Q$377,12,0)</f>
        <v>385.88917000000004</v>
      </c>
      <c r="AG305" s="14">
        <f>VLOOKUP($A305,'[1]2'!$A$3:$Q$377,14,0)+VLOOKUP($A305,'[1]2'!$A$3:$Q$377,15,0)</f>
        <v>649.04004000000009</v>
      </c>
      <c r="AH305" s="14">
        <f>VLOOKUP($A305,'[1]2'!$A$3:$Q$377,11,0)+VLOOKUP($A305,'[1]2'!$A$3:$Q$377,14,0)</f>
        <v>314.21001000000001</v>
      </c>
      <c r="AI305" s="14">
        <f>VLOOKUP($A305,'[1]2'!$A$3:$Q$377,12,0)+VLOOKUP($A305,'[1]2'!$A$3:$Q$377,15,0)</f>
        <v>720.7192</v>
      </c>
      <c r="AJ305" s="17">
        <f>VLOOKUP($A305,'[1]2'!$A$3:$Q$377,13,0)</f>
        <v>153.36760000000001</v>
      </c>
      <c r="AK305" s="17">
        <f>VLOOKUP($A305,'[1]2'!$A$3:$Q$377,16,0)</f>
        <v>220.22013999999999</v>
      </c>
      <c r="AL305" s="18" t="str">
        <f>VLOOKUP($A305,'[1]4'!$A$3:$Q$377,14,0)</f>
        <v>De-receipted</v>
      </c>
    </row>
    <row r="306" spans="1:38" ht="13.2">
      <c r="A306" s="11">
        <v>807</v>
      </c>
      <c r="B306" s="12" t="s">
        <v>355</v>
      </c>
      <c r="C306" s="13" t="s">
        <v>255</v>
      </c>
      <c r="D306" s="14" t="s">
        <v>263</v>
      </c>
      <c r="E306" s="15">
        <f t="shared" si="44"/>
        <v>4777</v>
      </c>
      <c r="F306" s="15">
        <f t="shared" si="45"/>
        <v>3329</v>
      </c>
      <c r="G306" s="15">
        <f t="shared" si="46"/>
        <v>571</v>
      </c>
      <c r="H306" s="15">
        <f t="shared" si="47"/>
        <v>1272</v>
      </c>
      <c r="I306" s="15">
        <f t="shared" si="48"/>
        <v>219</v>
      </c>
      <c r="J306" s="15">
        <f t="shared" si="49"/>
        <v>2715</v>
      </c>
      <c r="K306" s="15">
        <f t="shared" si="50"/>
        <v>4474</v>
      </c>
      <c r="L306" s="15">
        <f t="shared" si="51"/>
        <v>303</v>
      </c>
      <c r="M306" s="15">
        <f t="shared" si="52"/>
        <v>790</v>
      </c>
      <c r="N306" s="15">
        <f t="shared" si="52"/>
        <v>3987</v>
      </c>
      <c r="O306" s="15">
        <f t="shared" si="53"/>
        <v>1843</v>
      </c>
      <c r="P306" s="15">
        <f t="shared" si="54"/>
        <v>2934</v>
      </c>
      <c r="Q306" s="14"/>
      <c r="R306" s="14">
        <f>VLOOKUP($A306,'[1]2'!$A$3:$Q$377,5,0)</f>
        <v>547</v>
      </c>
      <c r="S306" s="14">
        <f>VLOOKUP($A306,'[1]2'!$A$3:$Q$377,6,0)</f>
        <v>178</v>
      </c>
      <c r="T306" s="14">
        <f>VLOOKUP($A306,'[1]2'!$A$3:$Q$377,8,0)</f>
        <v>1203</v>
      </c>
      <c r="U306" s="14">
        <f>VLOOKUP($A306,'[1]2'!$A$3:$Q$377,9,0)</f>
        <v>2546</v>
      </c>
      <c r="V306" s="14">
        <f>VLOOKUP($A306,'[1]2'!$A$3:$Q$377,5,0)+VLOOKUP($A306,'[1]2'!$A$3:$Q$377,6,0)</f>
        <v>725</v>
      </c>
      <c r="W306" s="14">
        <f>VLOOKUP($A306,'[1]2'!$A$3:$Q$377,8,0)+VLOOKUP($A306,'[1]2'!$A$3:$Q$377,9,0)</f>
        <v>3749</v>
      </c>
      <c r="X306" s="14">
        <f>VLOOKUP($A306,'[1]2'!$A$3:$Q$377,5,0)+VLOOKUP($A306,'[1]2'!$A$3:$Q$377,8,0)</f>
        <v>1750</v>
      </c>
      <c r="Y306" s="14">
        <f>VLOOKUP($A306,'[1]2'!$A$3:$Q$377,6,0)+VLOOKUP($A306,'[1]2'!$A$3:$Q$377,9,0)</f>
        <v>2724</v>
      </c>
      <c r="Z306" s="17">
        <f>VLOOKUP($A306,'[1]2'!$A$3:$Q$377,7,0)</f>
        <v>638</v>
      </c>
      <c r="AA306" s="17">
        <f>VLOOKUP($A306,'[1]2'!$A$3:$Q$377,10,0)</f>
        <v>2515</v>
      </c>
      <c r="AB306" s="14">
        <f>VLOOKUP($A306,'[1]2'!$A$3:$Q$377,11,0)</f>
        <v>24</v>
      </c>
      <c r="AC306" s="14">
        <f>VLOOKUP($A306,'[1]2'!$A$3:$Q$377,12,0)</f>
        <v>41</v>
      </c>
      <c r="AD306" s="14">
        <f>VLOOKUP($A306,'[1]2'!$A$3:$Q$377,14,0)</f>
        <v>69</v>
      </c>
      <c r="AE306" s="14">
        <f>VLOOKUP($A306,'[1]2'!$A$3:$Q$377,15,0)</f>
        <v>169</v>
      </c>
      <c r="AF306" s="14">
        <f>VLOOKUP($A306,'[1]2'!$A$3:$Q$377,11,0)+VLOOKUP($A306,'[1]2'!$A$3:$Q$377,12,0)</f>
        <v>65</v>
      </c>
      <c r="AG306" s="14">
        <f>VLOOKUP($A306,'[1]2'!$A$3:$Q$377,14,0)+VLOOKUP($A306,'[1]2'!$A$3:$Q$377,15,0)</f>
        <v>238</v>
      </c>
      <c r="AH306" s="14">
        <f>VLOOKUP($A306,'[1]2'!$A$3:$Q$377,11,0)+VLOOKUP($A306,'[1]2'!$A$3:$Q$377,14,0)</f>
        <v>93</v>
      </c>
      <c r="AI306" s="14">
        <f>VLOOKUP($A306,'[1]2'!$A$3:$Q$377,12,0)+VLOOKUP($A306,'[1]2'!$A$3:$Q$377,15,0)</f>
        <v>210</v>
      </c>
      <c r="AJ306" s="17">
        <f>VLOOKUP($A306,'[1]2'!$A$3:$Q$377,13,0)</f>
        <v>37</v>
      </c>
      <c r="AK306" s="17">
        <f>VLOOKUP($A306,'[1]2'!$A$3:$Q$377,16,0)</f>
        <v>139</v>
      </c>
      <c r="AL306" s="18" t="str">
        <f>VLOOKUP($A306,'[1]4'!$A$3:$Q$377,14,0)</f>
        <v/>
      </c>
    </row>
    <row r="307" spans="1:38" ht="13.2">
      <c r="A307" s="11">
        <v>808</v>
      </c>
      <c r="B307" s="12" t="s">
        <v>356</v>
      </c>
      <c r="C307" s="13" t="s">
        <v>255</v>
      </c>
      <c r="D307" s="14" t="s">
        <v>263</v>
      </c>
      <c r="E307" s="15">
        <f t="shared" si="44"/>
        <v>7470</v>
      </c>
      <c r="F307" s="15">
        <f t="shared" si="45"/>
        <v>5088</v>
      </c>
      <c r="G307" s="15">
        <f t="shared" si="46"/>
        <v>1143</v>
      </c>
      <c r="H307" s="15">
        <f t="shared" si="47"/>
        <v>1729</v>
      </c>
      <c r="I307" s="15">
        <f t="shared" si="48"/>
        <v>386</v>
      </c>
      <c r="J307" s="15">
        <f t="shared" si="49"/>
        <v>4212</v>
      </c>
      <c r="K307" s="15">
        <f t="shared" si="50"/>
        <v>7056</v>
      </c>
      <c r="L307" s="15">
        <f t="shared" si="51"/>
        <v>414</v>
      </c>
      <c r="M307" s="15">
        <f t="shared" si="52"/>
        <v>1529</v>
      </c>
      <c r="N307" s="15">
        <f t="shared" si="52"/>
        <v>5941</v>
      </c>
      <c r="O307" s="15">
        <f t="shared" si="53"/>
        <v>2872</v>
      </c>
      <c r="P307" s="15">
        <f t="shared" si="54"/>
        <v>4598</v>
      </c>
      <c r="Q307" s="14"/>
      <c r="R307" s="14">
        <f>VLOOKUP($A307,'[1]2'!$A$3:$Q$377,5,0)</f>
        <v>1084</v>
      </c>
      <c r="S307" s="14">
        <f>VLOOKUP($A307,'[1]2'!$A$3:$Q$377,6,0)</f>
        <v>347</v>
      </c>
      <c r="T307" s="14">
        <f>VLOOKUP($A307,'[1]2'!$A$3:$Q$377,8,0)</f>
        <v>1626</v>
      </c>
      <c r="U307" s="14">
        <f>VLOOKUP($A307,'[1]2'!$A$3:$Q$377,9,0)</f>
        <v>3999</v>
      </c>
      <c r="V307" s="14">
        <f>VLOOKUP($A307,'[1]2'!$A$3:$Q$377,5,0)+VLOOKUP($A307,'[1]2'!$A$3:$Q$377,6,0)</f>
        <v>1431</v>
      </c>
      <c r="W307" s="14">
        <f>VLOOKUP($A307,'[1]2'!$A$3:$Q$377,8,0)+VLOOKUP($A307,'[1]2'!$A$3:$Q$377,9,0)</f>
        <v>5625</v>
      </c>
      <c r="X307" s="14">
        <f>VLOOKUP($A307,'[1]2'!$A$3:$Q$377,5,0)+VLOOKUP($A307,'[1]2'!$A$3:$Q$377,8,0)</f>
        <v>2710</v>
      </c>
      <c r="Y307" s="14">
        <f>VLOOKUP($A307,'[1]2'!$A$3:$Q$377,6,0)+VLOOKUP($A307,'[1]2'!$A$3:$Q$377,9,0)</f>
        <v>4346</v>
      </c>
      <c r="Z307" s="17">
        <f>VLOOKUP($A307,'[1]2'!$A$3:$Q$377,7,0)</f>
        <v>1251</v>
      </c>
      <c r="AA307" s="17">
        <f>VLOOKUP($A307,'[1]2'!$A$3:$Q$377,10,0)</f>
        <v>3553</v>
      </c>
      <c r="AB307" s="14">
        <f>VLOOKUP($A307,'[1]2'!$A$3:$Q$377,11,0)</f>
        <v>59</v>
      </c>
      <c r="AC307" s="14">
        <f>VLOOKUP($A307,'[1]2'!$A$3:$Q$377,12,0)</f>
        <v>39</v>
      </c>
      <c r="AD307" s="14">
        <f>VLOOKUP($A307,'[1]2'!$A$3:$Q$377,14,0)</f>
        <v>103</v>
      </c>
      <c r="AE307" s="14">
        <f>VLOOKUP($A307,'[1]2'!$A$3:$Q$377,15,0)</f>
        <v>213</v>
      </c>
      <c r="AF307" s="14">
        <f>VLOOKUP($A307,'[1]2'!$A$3:$Q$377,11,0)+VLOOKUP($A307,'[1]2'!$A$3:$Q$377,12,0)</f>
        <v>98</v>
      </c>
      <c r="AG307" s="14">
        <f>VLOOKUP($A307,'[1]2'!$A$3:$Q$377,14,0)+VLOOKUP($A307,'[1]2'!$A$3:$Q$377,15,0)</f>
        <v>316</v>
      </c>
      <c r="AH307" s="14">
        <f>VLOOKUP($A307,'[1]2'!$A$3:$Q$377,11,0)+VLOOKUP($A307,'[1]2'!$A$3:$Q$377,14,0)</f>
        <v>162</v>
      </c>
      <c r="AI307" s="14">
        <f>VLOOKUP($A307,'[1]2'!$A$3:$Q$377,12,0)+VLOOKUP($A307,'[1]2'!$A$3:$Q$377,15,0)</f>
        <v>252</v>
      </c>
      <c r="AJ307" s="17">
        <f>VLOOKUP($A307,'[1]2'!$A$3:$Q$377,13,0)</f>
        <v>83</v>
      </c>
      <c r="AK307" s="17">
        <f>VLOOKUP($A307,'[1]2'!$A$3:$Q$377,16,0)</f>
        <v>201</v>
      </c>
      <c r="AL307" s="18" t="str">
        <f>VLOOKUP($A307,'[1]4'!$A$3:$Q$377,14,0)</f>
        <v/>
      </c>
    </row>
    <row r="308" spans="1:38" ht="13.2">
      <c r="A308" s="11">
        <v>809</v>
      </c>
      <c r="B308" s="12" t="s">
        <v>357</v>
      </c>
      <c r="C308" s="13" t="s">
        <v>255</v>
      </c>
      <c r="D308" s="14" t="s">
        <v>332</v>
      </c>
      <c r="E308" s="15">
        <f t="shared" si="44"/>
        <v>2874</v>
      </c>
      <c r="F308" s="15">
        <f t="shared" si="45"/>
        <v>2249</v>
      </c>
      <c r="G308" s="15">
        <f t="shared" si="46"/>
        <v>526</v>
      </c>
      <c r="H308" s="15">
        <f t="shared" si="47"/>
        <v>979</v>
      </c>
      <c r="I308" s="15">
        <f t="shared" si="48"/>
        <v>95</v>
      </c>
      <c r="J308" s="15">
        <f t="shared" si="49"/>
        <v>1274</v>
      </c>
      <c r="K308" s="15">
        <f t="shared" si="50"/>
        <v>2753</v>
      </c>
      <c r="L308" s="15">
        <f t="shared" si="51"/>
        <v>121</v>
      </c>
      <c r="M308" s="15">
        <f t="shared" si="52"/>
        <v>621</v>
      </c>
      <c r="N308" s="15">
        <f t="shared" si="52"/>
        <v>2253</v>
      </c>
      <c r="O308" s="15">
        <f t="shared" si="53"/>
        <v>1505</v>
      </c>
      <c r="P308" s="15">
        <f t="shared" si="54"/>
        <v>1369</v>
      </c>
      <c r="Q308" s="14"/>
      <c r="R308" s="14">
        <f>VLOOKUP($A308,'[1]2'!$A$3:$Q$377,5,0)</f>
        <v>501</v>
      </c>
      <c r="S308" s="14">
        <f>VLOOKUP($A308,'[1]2'!$A$3:$Q$377,6,0)</f>
        <v>82</v>
      </c>
      <c r="T308" s="14">
        <f>VLOOKUP($A308,'[1]2'!$A$3:$Q$377,8,0)</f>
        <v>936</v>
      </c>
      <c r="U308" s="14">
        <f>VLOOKUP($A308,'[1]2'!$A$3:$Q$377,9,0)</f>
        <v>1234</v>
      </c>
      <c r="V308" s="14">
        <f>VLOOKUP($A308,'[1]2'!$A$3:$Q$377,5,0)+VLOOKUP($A308,'[1]2'!$A$3:$Q$377,6,0)</f>
        <v>583</v>
      </c>
      <c r="W308" s="14">
        <f>VLOOKUP($A308,'[1]2'!$A$3:$Q$377,8,0)+VLOOKUP($A308,'[1]2'!$A$3:$Q$377,9,0)</f>
        <v>2170</v>
      </c>
      <c r="X308" s="14">
        <f>VLOOKUP($A308,'[1]2'!$A$3:$Q$377,5,0)+VLOOKUP($A308,'[1]2'!$A$3:$Q$377,8,0)</f>
        <v>1437</v>
      </c>
      <c r="Y308" s="14">
        <f>VLOOKUP($A308,'[1]2'!$A$3:$Q$377,6,0)+VLOOKUP($A308,'[1]2'!$A$3:$Q$377,9,0)</f>
        <v>1316</v>
      </c>
      <c r="Z308" s="17">
        <f>VLOOKUP($A308,'[1]2'!$A$3:$Q$377,7,0)</f>
        <v>548</v>
      </c>
      <c r="AA308" s="17">
        <f>VLOOKUP($A308,'[1]2'!$A$3:$Q$377,10,0)</f>
        <v>1602</v>
      </c>
      <c r="AB308" s="14">
        <f>VLOOKUP($A308,'[1]2'!$A$3:$Q$377,11,0)</f>
        <v>25</v>
      </c>
      <c r="AC308" s="14">
        <f>VLOOKUP($A308,'[1]2'!$A$3:$Q$377,12,0)</f>
        <v>13</v>
      </c>
      <c r="AD308" s="14">
        <f>VLOOKUP($A308,'[1]2'!$A$3:$Q$377,14,0)</f>
        <v>43</v>
      </c>
      <c r="AE308" s="14">
        <f>VLOOKUP($A308,'[1]2'!$A$3:$Q$377,15,0)</f>
        <v>40</v>
      </c>
      <c r="AF308" s="14">
        <f>VLOOKUP($A308,'[1]2'!$A$3:$Q$377,11,0)+VLOOKUP($A308,'[1]2'!$A$3:$Q$377,12,0)</f>
        <v>38</v>
      </c>
      <c r="AG308" s="14">
        <f>VLOOKUP($A308,'[1]2'!$A$3:$Q$377,14,0)+VLOOKUP($A308,'[1]2'!$A$3:$Q$377,15,0)</f>
        <v>83</v>
      </c>
      <c r="AH308" s="14">
        <f>VLOOKUP($A308,'[1]2'!$A$3:$Q$377,11,0)+VLOOKUP($A308,'[1]2'!$A$3:$Q$377,14,0)</f>
        <v>68</v>
      </c>
      <c r="AI308" s="14">
        <f>VLOOKUP($A308,'[1]2'!$A$3:$Q$377,12,0)+VLOOKUP($A308,'[1]2'!$A$3:$Q$377,15,0)</f>
        <v>53</v>
      </c>
      <c r="AJ308" s="17">
        <f>VLOOKUP($A308,'[1]2'!$A$3:$Q$377,13,0)</f>
        <v>34</v>
      </c>
      <c r="AK308" s="17">
        <f>VLOOKUP($A308,'[1]2'!$A$3:$Q$377,16,0)</f>
        <v>65</v>
      </c>
      <c r="AL308" s="18" t="str">
        <f>VLOOKUP($A308,'[1]4'!$A$3:$Q$377,14,0)</f>
        <v/>
      </c>
    </row>
    <row r="309" spans="1:38" ht="13.2">
      <c r="A309" s="11">
        <v>810</v>
      </c>
      <c r="B309" s="12" t="s">
        <v>358</v>
      </c>
      <c r="C309" s="13" t="s">
        <v>255</v>
      </c>
      <c r="D309" s="14" t="s">
        <v>332</v>
      </c>
      <c r="E309" s="15">
        <f t="shared" si="44"/>
        <v>8848</v>
      </c>
      <c r="F309" s="15">
        <f t="shared" si="45"/>
        <v>6750</v>
      </c>
      <c r="G309" s="15">
        <f t="shared" si="46"/>
        <v>1920</v>
      </c>
      <c r="H309" s="15">
        <f t="shared" si="47"/>
        <v>2338</v>
      </c>
      <c r="I309" s="15">
        <f t="shared" si="48"/>
        <v>474</v>
      </c>
      <c r="J309" s="15">
        <f t="shared" si="49"/>
        <v>4116</v>
      </c>
      <c r="K309" s="15">
        <f t="shared" si="50"/>
        <v>7861</v>
      </c>
      <c r="L309" s="15">
        <f t="shared" si="51"/>
        <v>987</v>
      </c>
      <c r="M309" s="15">
        <f t="shared" si="52"/>
        <v>2394</v>
      </c>
      <c r="N309" s="15">
        <f t="shared" si="52"/>
        <v>6454</v>
      </c>
      <c r="O309" s="15">
        <f t="shared" si="53"/>
        <v>4258</v>
      </c>
      <c r="P309" s="15">
        <f t="shared" si="54"/>
        <v>4590</v>
      </c>
      <c r="Q309" s="14"/>
      <c r="R309" s="14">
        <f>VLOOKUP($A309,'[1]2'!$A$3:$Q$377,5,0)</f>
        <v>1761</v>
      </c>
      <c r="S309" s="14">
        <f>VLOOKUP($A309,'[1]2'!$A$3:$Q$377,6,0)</f>
        <v>400</v>
      </c>
      <c r="T309" s="14">
        <f>VLOOKUP($A309,'[1]2'!$A$3:$Q$377,8,0)</f>
        <v>2113</v>
      </c>
      <c r="U309" s="14">
        <f>VLOOKUP($A309,'[1]2'!$A$3:$Q$377,9,0)</f>
        <v>3587</v>
      </c>
      <c r="V309" s="14">
        <f>VLOOKUP($A309,'[1]2'!$A$3:$Q$377,5,0)+VLOOKUP($A309,'[1]2'!$A$3:$Q$377,6,0)</f>
        <v>2161</v>
      </c>
      <c r="W309" s="14">
        <f>VLOOKUP($A309,'[1]2'!$A$3:$Q$377,8,0)+VLOOKUP($A309,'[1]2'!$A$3:$Q$377,9,0)</f>
        <v>5700</v>
      </c>
      <c r="X309" s="14">
        <f>VLOOKUP($A309,'[1]2'!$A$3:$Q$377,5,0)+VLOOKUP($A309,'[1]2'!$A$3:$Q$377,8,0)</f>
        <v>3874</v>
      </c>
      <c r="Y309" s="14">
        <f>VLOOKUP($A309,'[1]2'!$A$3:$Q$377,6,0)+VLOOKUP($A309,'[1]2'!$A$3:$Q$377,9,0)</f>
        <v>3987</v>
      </c>
      <c r="Z309" s="17">
        <f>VLOOKUP($A309,'[1]2'!$A$3:$Q$377,7,0)</f>
        <v>1983</v>
      </c>
      <c r="AA309" s="17">
        <f>VLOOKUP($A309,'[1]2'!$A$3:$Q$377,10,0)</f>
        <v>4052</v>
      </c>
      <c r="AB309" s="14">
        <f>VLOOKUP($A309,'[1]2'!$A$3:$Q$377,11,0)</f>
        <v>159</v>
      </c>
      <c r="AC309" s="14">
        <f>VLOOKUP($A309,'[1]2'!$A$3:$Q$377,12,0)</f>
        <v>74</v>
      </c>
      <c r="AD309" s="14">
        <f>VLOOKUP($A309,'[1]2'!$A$3:$Q$377,14,0)</f>
        <v>225</v>
      </c>
      <c r="AE309" s="14">
        <f>VLOOKUP($A309,'[1]2'!$A$3:$Q$377,15,0)</f>
        <v>529</v>
      </c>
      <c r="AF309" s="14">
        <f>VLOOKUP($A309,'[1]2'!$A$3:$Q$377,11,0)+VLOOKUP($A309,'[1]2'!$A$3:$Q$377,12,0)</f>
        <v>233</v>
      </c>
      <c r="AG309" s="14">
        <f>VLOOKUP($A309,'[1]2'!$A$3:$Q$377,14,0)+VLOOKUP($A309,'[1]2'!$A$3:$Q$377,15,0)</f>
        <v>754</v>
      </c>
      <c r="AH309" s="14">
        <f>VLOOKUP($A309,'[1]2'!$A$3:$Q$377,11,0)+VLOOKUP($A309,'[1]2'!$A$3:$Q$377,14,0)</f>
        <v>384</v>
      </c>
      <c r="AI309" s="14">
        <f>VLOOKUP($A309,'[1]2'!$A$3:$Q$377,12,0)+VLOOKUP($A309,'[1]2'!$A$3:$Q$377,15,0)</f>
        <v>603</v>
      </c>
      <c r="AJ309" s="17">
        <f>VLOOKUP($A309,'[1]2'!$A$3:$Q$377,13,0)</f>
        <v>201</v>
      </c>
      <c r="AK309" s="17">
        <f>VLOOKUP($A309,'[1]2'!$A$3:$Q$377,16,0)</f>
        <v>514</v>
      </c>
      <c r="AL309" s="18" t="str">
        <f>VLOOKUP($A309,'[1]4'!$A$3:$Q$377,14,0)</f>
        <v/>
      </c>
    </row>
    <row r="310" spans="1:38" ht="13.2">
      <c r="A310" s="11">
        <v>811</v>
      </c>
      <c r="B310" s="12" t="s">
        <v>359</v>
      </c>
      <c r="C310" s="13" t="s">
        <v>255</v>
      </c>
      <c r="D310" s="14" t="s">
        <v>332</v>
      </c>
      <c r="E310" s="15">
        <f t="shared" si="44"/>
        <v>14967</v>
      </c>
      <c r="F310" s="15">
        <f t="shared" si="45"/>
        <v>7865</v>
      </c>
      <c r="G310" s="15">
        <f t="shared" si="46"/>
        <v>2532</v>
      </c>
      <c r="H310" s="15">
        <f t="shared" si="47"/>
        <v>3232</v>
      </c>
      <c r="I310" s="15">
        <f t="shared" si="48"/>
        <v>1431</v>
      </c>
      <c r="J310" s="15">
        <f t="shared" si="49"/>
        <v>7772</v>
      </c>
      <c r="K310" s="15">
        <f t="shared" si="50"/>
        <v>10501</v>
      </c>
      <c r="L310" s="15">
        <f t="shared" si="51"/>
        <v>4466</v>
      </c>
      <c r="M310" s="15">
        <f t="shared" si="52"/>
        <v>3963</v>
      </c>
      <c r="N310" s="15">
        <f t="shared" si="52"/>
        <v>11004</v>
      </c>
      <c r="O310" s="15">
        <f t="shared" si="53"/>
        <v>5764</v>
      </c>
      <c r="P310" s="15">
        <f t="shared" si="54"/>
        <v>9203</v>
      </c>
      <c r="Q310" s="14"/>
      <c r="R310" s="14">
        <f>VLOOKUP($A310,'[1]2'!$A$3:$Q$377,5,0)</f>
        <v>2202</v>
      </c>
      <c r="S310" s="14">
        <f>VLOOKUP($A310,'[1]2'!$A$3:$Q$377,6,0)</f>
        <v>560</v>
      </c>
      <c r="T310" s="14">
        <f>VLOOKUP($A310,'[1]2'!$A$3:$Q$377,8,0)</f>
        <v>2737</v>
      </c>
      <c r="U310" s="14">
        <f>VLOOKUP($A310,'[1]2'!$A$3:$Q$377,9,0)</f>
        <v>5002</v>
      </c>
      <c r="V310" s="14">
        <f>VLOOKUP($A310,'[1]2'!$A$3:$Q$377,5,0)+VLOOKUP($A310,'[1]2'!$A$3:$Q$377,6,0)</f>
        <v>2762</v>
      </c>
      <c r="W310" s="14">
        <f>VLOOKUP($A310,'[1]2'!$A$3:$Q$377,8,0)+VLOOKUP($A310,'[1]2'!$A$3:$Q$377,9,0)</f>
        <v>7739</v>
      </c>
      <c r="X310" s="14">
        <f>VLOOKUP($A310,'[1]2'!$A$3:$Q$377,5,0)+VLOOKUP($A310,'[1]2'!$A$3:$Q$377,8,0)</f>
        <v>4939</v>
      </c>
      <c r="Y310" s="14">
        <f>VLOOKUP($A310,'[1]2'!$A$3:$Q$377,6,0)+VLOOKUP($A310,'[1]2'!$A$3:$Q$377,9,0)</f>
        <v>5562</v>
      </c>
      <c r="Z310" s="17">
        <f>VLOOKUP($A310,'[1]2'!$A$3:$Q$377,7,0)</f>
        <v>2497</v>
      </c>
      <c r="AA310" s="17">
        <f>VLOOKUP($A310,'[1]2'!$A$3:$Q$377,10,0)</f>
        <v>5368</v>
      </c>
      <c r="AB310" s="14">
        <f>VLOOKUP($A310,'[1]2'!$A$3:$Q$377,11,0)</f>
        <v>330</v>
      </c>
      <c r="AC310" s="14">
        <f>VLOOKUP($A310,'[1]2'!$A$3:$Q$377,12,0)</f>
        <v>871</v>
      </c>
      <c r="AD310" s="14">
        <f>VLOOKUP($A310,'[1]2'!$A$3:$Q$377,14,0)</f>
        <v>495</v>
      </c>
      <c r="AE310" s="14">
        <f>VLOOKUP($A310,'[1]2'!$A$3:$Q$377,15,0)</f>
        <v>2770</v>
      </c>
      <c r="AF310" s="14">
        <f>VLOOKUP($A310,'[1]2'!$A$3:$Q$377,11,0)+VLOOKUP($A310,'[1]2'!$A$3:$Q$377,12,0)</f>
        <v>1201</v>
      </c>
      <c r="AG310" s="14">
        <f>VLOOKUP($A310,'[1]2'!$A$3:$Q$377,14,0)+VLOOKUP($A310,'[1]2'!$A$3:$Q$377,15,0)</f>
        <v>3265</v>
      </c>
      <c r="AH310" s="14">
        <f>VLOOKUP($A310,'[1]2'!$A$3:$Q$377,11,0)+VLOOKUP($A310,'[1]2'!$A$3:$Q$377,14,0)</f>
        <v>825</v>
      </c>
      <c r="AI310" s="14">
        <f>VLOOKUP($A310,'[1]2'!$A$3:$Q$377,12,0)+VLOOKUP($A310,'[1]2'!$A$3:$Q$377,15,0)</f>
        <v>3641</v>
      </c>
      <c r="AJ310" s="17">
        <f>VLOOKUP($A310,'[1]2'!$A$3:$Q$377,13,0)</f>
        <v>0</v>
      </c>
      <c r="AK310" s="17">
        <f>VLOOKUP($A310,'[1]2'!$A$3:$Q$377,16,0)</f>
        <v>0</v>
      </c>
      <c r="AL310" s="18" t="str">
        <f>VLOOKUP($A310,'[1]4'!$A$3:$Q$377,14,0)</f>
        <v/>
      </c>
    </row>
    <row r="311" spans="1:38" ht="13.2">
      <c r="A311" s="11">
        <v>812</v>
      </c>
      <c r="B311" s="12" t="s">
        <v>360</v>
      </c>
      <c r="C311" s="13" t="s">
        <v>255</v>
      </c>
      <c r="D311" s="14" t="s">
        <v>332</v>
      </c>
      <c r="E311" s="15">
        <f t="shared" si="44"/>
        <v>5461</v>
      </c>
      <c r="F311" s="15">
        <f t="shared" si="45"/>
        <v>4072</v>
      </c>
      <c r="G311" s="15">
        <f t="shared" si="46"/>
        <v>909</v>
      </c>
      <c r="H311" s="15">
        <f t="shared" si="47"/>
        <v>1482</v>
      </c>
      <c r="I311" s="15">
        <f t="shared" si="48"/>
        <v>267</v>
      </c>
      <c r="J311" s="15">
        <f t="shared" si="49"/>
        <v>2803</v>
      </c>
      <c r="K311" s="15">
        <f t="shared" si="50"/>
        <v>5022</v>
      </c>
      <c r="L311" s="15">
        <f t="shared" si="51"/>
        <v>439</v>
      </c>
      <c r="M311" s="15">
        <f t="shared" si="52"/>
        <v>1176</v>
      </c>
      <c r="N311" s="15">
        <f t="shared" si="52"/>
        <v>4285</v>
      </c>
      <c r="O311" s="15">
        <f t="shared" si="53"/>
        <v>2391</v>
      </c>
      <c r="P311" s="15">
        <f t="shared" si="54"/>
        <v>3070</v>
      </c>
      <c r="Q311" s="14"/>
      <c r="R311" s="14">
        <f>VLOOKUP($A311,'[1]2'!$A$3:$Q$377,5,0)</f>
        <v>872</v>
      </c>
      <c r="S311" s="14">
        <f>VLOOKUP($A311,'[1]2'!$A$3:$Q$377,6,0)</f>
        <v>215</v>
      </c>
      <c r="T311" s="14">
        <f>VLOOKUP($A311,'[1]2'!$A$3:$Q$377,8,0)</f>
        <v>1404</v>
      </c>
      <c r="U311" s="14">
        <f>VLOOKUP($A311,'[1]2'!$A$3:$Q$377,9,0)</f>
        <v>2531</v>
      </c>
      <c r="V311" s="14">
        <f>VLOOKUP($A311,'[1]2'!$A$3:$Q$377,5,0)+VLOOKUP($A311,'[1]2'!$A$3:$Q$377,6,0)</f>
        <v>1087</v>
      </c>
      <c r="W311" s="14">
        <f>VLOOKUP($A311,'[1]2'!$A$3:$Q$377,8,0)+VLOOKUP($A311,'[1]2'!$A$3:$Q$377,9,0)</f>
        <v>3935</v>
      </c>
      <c r="X311" s="14">
        <f>VLOOKUP($A311,'[1]2'!$A$3:$Q$377,5,0)+VLOOKUP($A311,'[1]2'!$A$3:$Q$377,8,0)</f>
        <v>2276</v>
      </c>
      <c r="Y311" s="14">
        <f>VLOOKUP($A311,'[1]2'!$A$3:$Q$377,6,0)+VLOOKUP($A311,'[1]2'!$A$3:$Q$377,9,0)</f>
        <v>2746</v>
      </c>
      <c r="Z311" s="17">
        <f>VLOOKUP($A311,'[1]2'!$A$3:$Q$377,7,0)</f>
        <v>1000</v>
      </c>
      <c r="AA311" s="17">
        <f>VLOOKUP($A311,'[1]2'!$A$3:$Q$377,10,0)</f>
        <v>2793</v>
      </c>
      <c r="AB311" s="14">
        <f>VLOOKUP($A311,'[1]2'!$A$3:$Q$377,11,0)</f>
        <v>37</v>
      </c>
      <c r="AC311" s="14">
        <f>VLOOKUP($A311,'[1]2'!$A$3:$Q$377,12,0)</f>
        <v>52</v>
      </c>
      <c r="AD311" s="14">
        <f>VLOOKUP($A311,'[1]2'!$A$3:$Q$377,14,0)</f>
        <v>78</v>
      </c>
      <c r="AE311" s="14">
        <f>VLOOKUP($A311,'[1]2'!$A$3:$Q$377,15,0)</f>
        <v>272</v>
      </c>
      <c r="AF311" s="14">
        <f>VLOOKUP($A311,'[1]2'!$A$3:$Q$377,11,0)+VLOOKUP($A311,'[1]2'!$A$3:$Q$377,12,0)</f>
        <v>89</v>
      </c>
      <c r="AG311" s="14">
        <f>VLOOKUP($A311,'[1]2'!$A$3:$Q$377,14,0)+VLOOKUP($A311,'[1]2'!$A$3:$Q$377,15,0)</f>
        <v>350</v>
      </c>
      <c r="AH311" s="14">
        <f>VLOOKUP($A311,'[1]2'!$A$3:$Q$377,11,0)+VLOOKUP($A311,'[1]2'!$A$3:$Q$377,14,0)</f>
        <v>115</v>
      </c>
      <c r="AI311" s="14">
        <f>VLOOKUP($A311,'[1]2'!$A$3:$Q$377,12,0)+VLOOKUP($A311,'[1]2'!$A$3:$Q$377,15,0)</f>
        <v>324</v>
      </c>
      <c r="AJ311" s="17">
        <f>VLOOKUP($A311,'[1]2'!$A$3:$Q$377,13,0)</f>
        <v>66</v>
      </c>
      <c r="AK311" s="17">
        <f>VLOOKUP($A311,'[1]2'!$A$3:$Q$377,16,0)</f>
        <v>213</v>
      </c>
      <c r="AL311" s="18" t="str">
        <f>VLOOKUP($A311,'[1]4'!$A$3:$Q$377,14,0)</f>
        <v/>
      </c>
    </row>
    <row r="312" spans="1:38" ht="13.2">
      <c r="A312" s="11">
        <v>813</v>
      </c>
      <c r="B312" s="12" t="s">
        <v>361</v>
      </c>
      <c r="C312" s="13" t="s">
        <v>255</v>
      </c>
      <c r="D312" s="14" t="s">
        <v>332</v>
      </c>
      <c r="E312" s="15">
        <f t="shared" si="44"/>
        <v>6373.6452499999996</v>
      </c>
      <c r="F312" s="15">
        <f t="shared" si="45"/>
        <v>4153.1086999999998</v>
      </c>
      <c r="G312" s="15">
        <f t="shared" si="46"/>
        <v>1182.28838</v>
      </c>
      <c r="H312" s="15">
        <f t="shared" si="47"/>
        <v>1397.5204100000001</v>
      </c>
      <c r="I312" s="15">
        <f t="shared" si="48"/>
        <v>507.82857000000001</v>
      </c>
      <c r="J312" s="15">
        <f t="shared" si="49"/>
        <v>3286.0078899999999</v>
      </c>
      <c r="K312" s="15">
        <f t="shared" si="50"/>
        <v>5634.7150199999996</v>
      </c>
      <c r="L312" s="15">
        <f t="shared" si="51"/>
        <v>738.93022999999994</v>
      </c>
      <c r="M312" s="15">
        <f t="shared" si="52"/>
        <v>1690.1169500000001</v>
      </c>
      <c r="N312" s="15">
        <f t="shared" si="52"/>
        <v>4683.5282999999999</v>
      </c>
      <c r="O312" s="15">
        <f t="shared" si="53"/>
        <v>2579.80879</v>
      </c>
      <c r="P312" s="15">
        <f t="shared" si="54"/>
        <v>3793.83646</v>
      </c>
      <c r="Q312" s="14"/>
      <c r="R312" s="14">
        <f>VLOOKUP($A312,'[1]2'!$A$3:$Q$377,5,0)</f>
        <v>1081.11941</v>
      </c>
      <c r="S312" s="14">
        <f>VLOOKUP($A312,'[1]2'!$A$3:$Q$377,6,0)</f>
        <v>422.52924000000002</v>
      </c>
      <c r="T312" s="14">
        <f>VLOOKUP($A312,'[1]2'!$A$3:$Q$377,8,0)</f>
        <v>1280.4818</v>
      </c>
      <c r="U312" s="14">
        <f>VLOOKUP($A312,'[1]2'!$A$3:$Q$377,9,0)</f>
        <v>2850.58457</v>
      </c>
      <c r="V312" s="14">
        <f>VLOOKUP($A312,'[1]2'!$A$3:$Q$377,5,0)+VLOOKUP($A312,'[1]2'!$A$3:$Q$377,6,0)</f>
        <v>1503.6486500000001</v>
      </c>
      <c r="W312" s="14">
        <f>VLOOKUP($A312,'[1]2'!$A$3:$Q$377,8,0)+VLOOKUP($A312,'[1]2'!$A$3:$Q$377,9,0)</f>
        <v>4131.0663700000005</v>
      </c>
      <c r="X312" s="14">
        <f>VLOOKUP($A312,'[1]2'!$A$3:$Q$377,5,0)+VLOOKUP($A312,'[1]2'!$A$3:$Q$377,8,0)</f>
        <v>2361.6012099999998</v>
      </c>
      <c r="Y312" s="14">
        <f>VLOOKUP($A312,'[1]2'!$A$3:$Q$377,6,0)+VLOOKUP($A312,'[1]2'!$A$3:$Q$377,9,0)</f>
        <v>3273.1138099999998</v>
      </c>
      <c r="Z312" s="17">
        <f>VLOOKUP($A312,'[1]2'!$A$3:$Q$377,7,0)</f>
        <v>1234.8960999999999</v>
      </c>
      <c r="AA312" s="17">
        <f>VLOOKUP($A312,'[1]2'!$A$3:$Q$377,10,0)</f>
        <v>2470.7864800000002</v>
      </c>
      <c r="AB312" s="14">
        <f>VLOOKUP($A312,'[1]2'!$A$3:$Q$377,11,0)</f>
        <v>101.16897</v>
      </c>
      <c r="AC312" s="14">
        <f>VLOOKUP($A312,'[1]2'!$A$3:$Q$377,12,0)</f>
        <v>85.299329999999998</v>
      </c>
      <c r="AD312" s="14">
        <f>VLOOKUP($A312,'[1]2'!$A$3:$Q$377,14,0)</f>
        <v>117.03861000000001</v>
      </c>
      <c r="AE312" s="14">
        <f>VLOOKUP($A312,'[1]2'!$A$3:$Q$377,15,0)</f>
        <v>435.42331999999999</v>
      </c>
      <c r="AF312" s="14">
        <f>VLOOKUP($A312,'[1]2'!$A$3:$Q$377,11,0)+VLOOKUP($A312,'[1]2'!$A$3:$Q$377,12,0)</f>
        <v>186.4683</v>
      </c>
      <c r="AG312" s="14">
        <f>VLOOKUP($A312,'[1]2'!$A$3:$Q$377,14,0)+VLOOKUP($A312,'[1]2'!$A$3:$Q$377,15,0)</f>
        <v>552.46192999999994</v>
      </c>
      <c r="AH312" s="14">
        <f>VLOOKUP($A312,'[1]2'!$A$3:$Q$377,11,0)+VLOOKUP($A312,'[1]2'!$A$3:$Q$377,14,0)</f>
        <v>218.20758000000001</v>
      </c>
      <c r="AI312" s="14">
        <f>VLOOKUP($A312,'[1]2'!$A$3:$Q$377,12,0)+VLOOKUP($A312,'[1]2'!$A$3:$Q$377,15,0)</f>
        <v>520.72264999999993</v>
      </c>
      <c r="AJ312" s="17">
        <f>VLOOKUP($A312,'[1]2'!$A$3:$Q$377,13,0)</f>
        <v>140.19352000000001</v>
      </c>
      <c r="AK312" s="17">
        <f>VLOOKUP($A312,'[1]2'!$A$3:$Q$377,16,0)</f>
        <v>307.23259999999999</v>
      </c>
      <c r="AL312" s="18" t="str">
        <f>VLOOKUP($A312,'[1]4'!$A$3:$Q$377,14,0)</f>
        <v>Non-responder</v>
      </c>
    </row>
    <row r="313" spans="1:38" ht="13.2">
      <c r="A313" s="11">
        <v>814</v>
      </c>
      <c r="B313" s="12" t="s">
        <v>362</v>
      </c>
      <c r="C313" s="13" t="s">
        <v>255</v>
      </c>
      <c r="D313" s="14" t="s">
        <v>263</v>
      </c>
      <c r="E313" s="15">
        <f t="shared" si="44"/>
        <v>341</v>
      </c>
      <c r="F313" s="15">
        <f t="shared" si="45"/>
        <v>114</v>
      </c>
      <c r="G313" s="15">
        <f t="shared" si="46"/>
        <v>47</v>
      </c>
      <c r="H313" s="15">
        <f t="shared" si="47"/>
        <v>47</v>
      </c>
      <c r="I313" s="15">
        <f t="shared" si="48"/>
        <v>97</v>
      </c>
      <c r="J313" s="15">
        <f t="shared" si="49"/>
        <v>150</v>
      </c>
      <c r="K313" s="15">
        <f t="shared" si="50"/>
        <v>188</v>
      </c>
      <c r="L313" s="15">
        <f t="shared" si="51"/>
        <v>153</v>
      </c>
      <c r="M313" s="15">
        <f t="shared" si="52"/>
        <v>144</v>
      </c>
      <c r="N313" s="15">
        <f t="shared" si="52"/>
        <v>197</v>
      </c>
      <c r="O313" s="15">
        <f t="shared" si="53"/>
        <v>94</v>
      </c>
      <c r="P313" s="15">
        <f t="shared" si="54"/>
        <v>247</v>
      </c>
      <c r="Q313" s="14"/>
      <c r="R313" s="14">
        <f>VLOOKUP($A313,'[1]2'!$A$3:$Q$377,5,0)</f>
        <v>47</v>
      </c>
      <c r="S313" s="14">
        <f>VLOOKUP($A313,'[1]2'!$A$3:$Q$377,6,0)</f>
        <v>57</v>
      </c>
      <c r="T313" s="14">
        <f>VLOOKUP($A313,'[1]2'!$A$3:$Q$377,8,0)</f>
        <v>47</v>
      </c>
      <c r="U313" s="14">
        <f>VLOOKUP($A313,'[1]2'!$A$3:$Q$377,9,0)</f>
        <v>37</v>
      </c>
      <c r="V313" s="14">
        <f>VLOOKUP($A313,'[1]2'!$A$3:$Q$377,5,0)+VLOOKUP($A313,'[1]2'!$A$3:$Q$377,6,0)</f>
        <v>104</v>
      </c>
      <c r="W313" s="14">
        <f>VLOOKUP($A313,'[1]2'!$A$3:$Q$377,8,0)+VLOOKUP($A313,'[1]2'!$A$3:$Q$377,9,0)</f>
        <v>84</v>
      </c>
      <c r="X313" s="14">
        <f>VLOOKUP($A313,'[1]2'!$A$3:$Q$377,5,0)+VLOOKUP($A313,'[1]2'!$A$3:$Q$377,8,0)</f>
        <v>94</v>
      </c>
      <c r="Y313" s="14">
        <f>VLOOKUP($A313,'[1]2'!$A$3:$Q$377,6,0)+VLOOKUP($A313,'[1]2'!$A$3:$Q$377,9,0)</f>
        <v>94</v>
      </c>
      <c r="Z313" s="17">
        <f>VLOOKUP($A313,'[1]2'!$A$3:$Q$377,7,0)</f>
        <v>57</v>
      </c>
      <c r="AA313" s="17">
        <f>VLOOKUP($A313,'[1]2'!$A$3:$Q$377,10,0)</f>
        <v>57</v>
      </c>
      <c r="AB313" s="14">
        <f>VLOOKUP($A313,'[1]2'!$A$3:$Q$377,11,0)</f>
        <v>0</v>
      </c>
      <c r="AC313" s="14">
        <f>VLOOKUP($A313,'[1]2'!$A$3:$Q$377,12,0)</f>
        <v>40</v>
      </c>
      <c r="AD313" s="14">
        <f>VLOOKUP($A313,'[1]2'!$A$3:$Q$377,14,0)</f>
        <v>0</v>
      </c>
      <c r="AE313" s="14">
        <f>VLOOKUP($A313,'[1]2'!$A$3:$Q$377,15,0)</f>
        <v>113</v>
      </c>
      <c r="AF313" s="14">
        <f>VLOOKUP($A313,'[1]2'!$A$3:$Q$377,11,0)+VLOOKUP($A313,'[1]2'!$A$3:$Q$377,12,0)</f>
        <v>40</v>
      </c>
      <c r="AG313" s="14">
        <f>VLOOKUP($A313,'[1]2'!$A$3:$Q$377,14,0)+VLOOKUP($A313,'[1]2'!$A$3:$Q$377,15,0)</f>
        <v>113</v>
      </c>
      <c r="AH313" s="14">
        <f>VLOOKUP($A313,'[1]2'!$A$3:$Q$377,11,0)+VLOOKUP($A313,'[1]2'!$A$3:$Q$377,14,0)</f>
        <v>0</v>
      </c>
      <c r="AI313" s="14">
        <f>VLOOKUP($A313,'[1]2'!$A$3:$Q$377,12,0)+VLOOKUP($A313,'[1]2'!$A$3:$Q$377,15,0)</f>
        <v>153</v>
      </c>
      <c r="AJ313" s="17">
        <f>VLOOKUP($A313,'[1]2'!$A$3:$Q$377,13,0)</f>
        <v>0</v>
      </c>
      <c r="AK313" s="17">
        <f>VLOOKUP($A313,'[1]2'!$A$3:$Q$377,16,0)</f>
        <v>0</v>
      </c>
      <c r="AL313" s="18" t="str">
        <f>VLOOKUP($A313,'[1]4'!$A$3:$Q$377,14,0)</f>
        <v/>
      </c>
    </row>
    <row r="314" spans="1:38" ht="13.2">
      <c r="A314" s="11">
        <v>815</v>
      </c>
      <c r="B314" s="12" t="s">
        <v>363</v>
      </c>
      <c r="C314" s="13" t="s">
        <v>255</v>
      </c>
      <c r="D314" s="14" t="s">
        <v>263</v>
      </c>
      <c r="E314" s="15">
        <f t="shared" si="44"/>
        <v>4362</v>
      </c>
      <c r="F314" s="15">
        <f t="shared" si="45"/>
        <v>3268</v>
      </c>
      <c r="G314" s="15">
        <f t="shared" si="46"/>
        <v>952</v>
      </c>
      <c r="H314" s="15">
        <f t="shared" si="47"/>
        <v>1158</v>
      </c>
      <c r="I314" s="15">
        <f t="shared" si="48"/>
        <v>323</v>
      </c>
      <c r="J314" s="15">
        <f t="shared" si="49"/>
        <v>1929</v>
      </c>
      <c r="K314" s="15">
        <f t="shared" si="50"/>
        <v>4009</v>
      </c>
      <c r="L314" s="15">
        <f t="shared" si="51"/>
        <v>353</v>
      </c>
      <c r="M314" s="15">
        <f t="shared" si="52"/>
        <v>1275</v>
      </c>
      <c r="N314" s="15">
        <f t="shared" si="52"/>
        <v>3087</v>
      </c>
      <c r="O314" s="15">
        <f t="shared" si="53"/>
        <v>2110</v>
      </c>
      <c r="P314" s="15">
        <f t="shared" si="54"/>
        <v>2252</v>
      </c>
      <c r="Q314" s="14"/>
      <c r="R314" s="14">
        <f>VLOOKUP($A314,'[1]2'!$A$3:$Q$377,5,0)</f>
        <v>932</v>
      </c>
      <c r="S314" s="14">
        <f>VLOOKUP($A314,'[1]2'!$A$3:$Q$377,6,0)</f>
        <v>201</v>
      </c>
      <c r="T314" s="14">
        <f>VLOOKUP($A314,'[1]2'!$A$3:$Q$377,8,0)</f>
        <v>1122</v>
      </c>
      <c r="U314" s="14">
        <f>VLOOKUP($A314,'[1]2'!$A$3:$Q$377,9,0)</f>
        <v>1754</v>
      </c>
      <c r="V314" s="14">
        <f>VLOOKUP($A314,'[1]2'!$A$3:$Q$377,5,0)+VLOOKUP($A314,'[1]2'!$A$3:$Q$377,6,0)</f>
        <v>1133</v>
      </c>
      <c r="W314" s="14">
        <f>VLOOKUP($A314,'[1]2'!$A$3:$Q$377,8,0)+VLOOKUP($A314,'[1]2'!$A$3:$Q$377,9,0)</f>
        <v>2876</v>
      </c>
      <c r="X314" s="14">
        <f>VLOOKUP($A314,'[1]2'!$A$3:$Q$377,5,0)+VLOOKUP($A314,'[1]2'!$A$3:$Q$377,8,0)</f>
        <v>2054</v>
      </c>
      <c r="Y314" s="14">
        <f>VLOOKUP($A314,'[1]2'!$A$3:$Q$377,6,0)+VLOOKUP($A314,'[1]2'!$A$3:$Q$377,9,0)</f>
        <v>1955</v>
      </c>
      <c r="Z314" s="17">
        <f>VLOOKUP($A314,'[1]2'!$A$3:$Q$377,7,0)</f>
        <v>1049</v>
      </c>
      <c r="AA314" s="17">
        <f>VLOOKUP($A314,'[1]2'!$A$3:$Q$377,10,0)</f>
        <v>2129</v>
      </c>
      <c r="AB314" s="14">
        <f>VLOOKUP($A314,'[1]2'!$A$3:$Q$377,11,0)</f>
        <v>20</v>
      </c>
      <c r="AC314" s="14">
        <f>VLOOKUP($A314,'[1]2'!$A$3:$Q$377,12,0)</f>
        <v>122</v>
      </c>
      <c r="AD314" s="14">
        <f>VLOOKUP($A314,'[1]2'!$A$3:$Q$377,14,0)</f>
        <v>36</v>
      </c>
      <c r="AE314" s="14">
        <f>VLOOKUP($A314,'[1]2'!$A$3:$Q$377,15,0)</f>
        <v>175</v>
      </c>
      <c r="AF314" s="14">
        <f>VLOOKUP($A314,'[1]2'!$A$3:$Q$377,11,0)+VLOOKUP($A314,'[1]2'!$A$3:$Q$377,12,0)</f>
        <v>142</v>
      </c>
      <c r="AG314" s="14">
        <f>VLOOKUP($A314,'[1]2'!$A$3:$Q$377,14,0)+VLOOKUP($A314,'[1]2'!$A$3:$Q$377,15,0)</f>
        <v>211</v>
      </c>
      <c r="AH314" s="14">
        <f>VLOOKUP($A314,'[1]2'!$A$3:$Q$377,11,0)+VLOOKUP($A314,'[1]2'!$A$3:$Q$377,14,0)</f>
        <v>56</v>
      </c>
      <c r="AI314" s="14">
        <f>VLOOKUP($A314,'[1]2'!$A$3:$Q$377,12,0)+VLOOKUP($A314,'[1]2'!$A$3:$Q$377,15,0)</f>
        <v>297</v>
      </c>
      <c r="AJ314" s="17">
        <f>VLOOKUP($A314,'[1]2'!$A$3:$Q$377,13,0)</f>
        <v>26</v>
      </c>
      <c r="AK314" s="17">
        <f>VLOOKUP($A314,'[1]2'!$A$3:$Q$377,16,0)</f>
        <v>64</v>
      </c>
      <c r="AL314" s="18" t="str">
        <f>VLOOKUP($A314,'[1]4'!$A$3:$Q$377,14,0)</f>
        <v/>
      </c>
    </row>
    <row r="315" spans="1:38" ht="13.2">
      <c r="A315" s="11">
        <v>816</v>
      </c>
      <c r="B315" s="12" t="s">
        <v>364</v>
      </c>
      <c r="C315" s="13" t="s">
        <v>255</v>
      </c>
      <c r="D315" s="14" t="s">
        <v>263</v>
      </c>
      <c r="E315" s="15">
        <f t="shared" si="44"/>
        <v>3878</v>
      </c>
      <c r="F315" s="15">
        <f t="shared" si="45"/>
        <v>2798</v>
      </c>
      <c r="G315" s="15">
        <f t="shared" si="46"/>
        <v>734</v>
      </c>
      <c r="H315" s="15">
        <f t="shared" si="47"/>
        <v>1042</v>
      </c>
      <c r="I315" s="15">
        <f t="shared" si="48"/>
        <v>258</v>
      </c>
      <c r="J315" s="15">
        <f t="shared" si="49"/>
        <v>1844</v>
      </c>
      <c r="K315" s="15">
        <f t="shared" si="50"/>
        <v>3573</v>
      </c>
      <c r="L315" s="15">
        <f t="shared" si="51"/>
        <v>305</v>
      </c>
      <c r="M315" s="15">
        <f t="shared" si="52"/>
        <v>992</v>
      </c>
      <c r="N315" s="15">
        <f t="shared" si="52"/>
        <v>2886</v>
      </c>
      <c r="O315" s="15">
        <f t="shared" si="53"/>
        <v>1776</v>
      </c>
      <c r="P315" s="15">
        <f t="shared" si="54"/>
        <v>2102</v>
      </c>
      <c r="Q315" s="14"/>
      <c r="R315" s="14">
        <f>VLOOKUP($A315,'[1]2'!$A$3:$Q$377,5,0)</f>
        <v>718</v>
      </c>
      <c r="S315" s="14">
        <f>VLOOKUP($A315,'[1]2'!$A$3:$Q$377,6,0)</f>
        <v>176</v>
      </c>
      <c r="T315" s="14">
        <f>VLOOKUP($A315,'[1]2'!$A$3:$Q$377,8,0)</f>
        <v>1030</v>
      </c>
      <c r="U315" s="14">
        <f>VLOOKUP($A315,'[1]2'!$A$3:$Q$377,9,0)</f>
        <v>1649</v>
      </c>
      <c r="V315" s="14">
        <f>VLOOKUP($A315,'[1]2'!$A$3:$Q$377,5,0)+VLOOKUP($A315,'[1]2'!$A$3:$Q$377,6,0)</f>
        <v>894</v>
      </c>
      <c r="W315" s="14">
        <f>VLOOKUP($A315,'[1]2'!$A$3:$Q$377,8,0)+VLOOKUP($A315,'[1]2'!$A$3:$Q$377,9,0)</f>
        <v>2679</v>
      </c>
      <c r="X315" s="14">
        <f>VLOOKUP($A315,'[1]2'!$A$3:$Q$377,5,0)+VLOOKUP($A315,'[1]2'!$A$3:$Q$377,8,0)</f>
        <v>1748</v>
      </c>
      <c r="Y315" s="14">
        <f>VLOOKUP($A315,'[1]2'!$A$3:$Q$377,6,0)+VLOOKUP($A315,'[1]2'!$A$3:$Q$377,9,0)</f>
        <v>1825</v>
      </c>
      <c r="Z315" s="17">
        <f>VLOOKUP($A315,'[1]2'!$A$3:$Q$377,7,0)</f>
        <v>823</v>
      </c>
      <c r="AA315" s="17">
        <f>VLOOKUP($A315,'[1]2'!$A$3:$Q$377,10,0)</f>
        <v>1926</v>
      </c>
      <c r="AB315" s="14">
        <f>VLOOKUP($A315,'[1]2'!$A$3:$Q$377,11,0)</f>
        <v>16</v>
      </c>
      <c r="AC315" s="14">
        <f>VLOOKUP($A315,'[1]2'!$A$3:$Q$377,12,0)</f>
        <v>82</v>
      </c>
      <c r="AD315" s="14">
        <f>VLOOKUP($A315,'[1]2'!$A$3:$Q$377,14,0)</f>
        <v>12</v>
      </c>
      <c r="AE315" s="14">
        <f>VLOOKUP($A315,'[1]2'!$A$3:$Q$377,15,0)</f>
        <v>195</v>
      </c>
      <c r="AF315" s="14">
        <f>VLOOKUP($A315,'[1]2'!$A$3:$Q$377,11,0)+VLOOKUP($A315,'[1]2'!$A$3:$Q$377,12,0)</f>
        <v>98</v>
      </c>
      <c r="AG315" s="14">
        <f>VLOOKUP($A315,'[1]2'!$A$3:$Q$377,14,0)+VLOOKUP($A315,'[1]2'!$A$3:$Q$377,15,0)</f>
        <v>207</v>
      </c>
      <c r="AH315" s="14">
        <f>VLOOKUP($A315,'[1]2'!$A$3:$Q$377,11,0)+VLOOKUP($A315,'[1]2'!$A$3:$Q$377,14,0)</f>
        <v>28</v>
      </c>
      <c r="AI315" s="14">
        <f>VLOOKUP($A315,'[1]2'!$A$3:$Q$377,12,0)+VLOOKUP($A315,'[1]2'!$A$3:$Q$377,15,0)</f>
        <v>277</v>
      </c>
      <c r="AJ315" s="17">
        <f>VLOOKUP($A315,'[1]2'!$A$3:$Q$377,13,0)</f>
        <v>23</v>
      </c>
      <c r="AK315" s="17">
        <f>VLOOKUP($A315,'[1]2'!$A$3:$Q$377,16,0)</f>
        <v>26</v>
      </c>
      <c r="AL315" s="18" t="str">
        <f>VLOOKUP($A315,'[1]4'!$A$3:$Q$377,14,0)</f>
        <v/>
      </c>
    </row>
    <row r="316" spans="1:38" ht="13.2">
      <c r="A316" s="11">
        <v>817</v>
      </c>
      <c r="B316" s="12" t="s">
        <v>365</v>
      </c>
      <c r="C316" s="13" t="s">
        <v>255</v>
      </c>
      <c r="D316" s="14" t="s">
        <v>112</v>
      </c>
      <c r="E316" s="15">
        <f t="shared" si="44"/>
        <v>7784</v>
      </c>
      <c r="F316" s="15">
        <f t="shared" si="45"/>
        <v>6124</v>
      </c>
      <c r="G316" s="15">
        <f t="shared" si="46"/>
        <v>1211</v>
      </c>
      <c r="H316" s="15">
        <f t="shared" si="47"/>
        <v>2385</v>
      </c>
      <c r="I316" s="15">
        <f t="shared" si="48"/>
        <v>312</v>
      </c>
      <c r="J316" s="15">
        <f t="shared" si="49"/>
        <v>3876</v>
      </c>
      <c r="K316" s="15">
        <f t="shared" si="50"/>
        <v>7130</v>
      </c>
      <c r="L316" s="15">
        <f t="shared" si="51"/>
        <v>654</v>
      </c>
      <c r="M316" s="15">
        <f t="shared" si="52"/>
        <v>1523</v>
      </c>
      <c r="N316" s="15">
        <f t="shared" si="52"/>
        <v>6261</v>
      </c>
      <c r="O316" s="15">
        <f t="shared" si="53"/>
        <v>3596</v>
      </c>
      <c r="P316" s="15">
        <f t="shared" si="54"/>
        <v>4188</v>
      </c>
      <c r="Q316" s="14"/>
      <c r="R316" s="14">
        <f>VLOOKUP($A316,'[1]2'!$A$3:$Q$377,5,0)</f>
        <v>1116</v>
      </c>
      <c r="S316" s="14">
        <f>VLOOKUP($A316,'[1]2'!$A$3:$Q$377,6,0)</f>
        <v>275</v>
      </c>
      <c r="T316" s="14">
        <f>VLOOKUP($A316,'[1]2'!$A$3:$Q$377,8,0)</f>
        <v>2134</v>
      </c>
      <c r="U316" s="14">
        <f>VLOOKUP($A316,'[1]2'!$A$3:$Q$377,9,0)</f>
        <v>3605</v>
      </c>
      <c r="V316" s="14">
        <f>VLOOKUP($A316,'[1]2'!$A$3:$Q$377,5,0)+VLOOKUP($A316,'[1]2'!$A$3:$Q$377,6,0)</f>
        <v>1391</v>
      </c>
      <c r="W316" s="14">
        <f>VLOOKUP($A316,'[1]2'!$A$3:$Q$377,8,0)+VLOOKUP($A316,'[1]2'!$A$3:$Q$377,9,0)</f>
        <v>5739</v>
      </c>
      <c r="X316" s="14">
        <f>VLOOKUP($A316,'[1]2'!$A$3:$Q$377,5,0)+VLOOKUP($A316,'[1]2'!$A$3:$Q$377,8,0)</f>
        <v>3250</v>
      </c>
      <c r="Y316" s="14">
        <f>VLOOKUP($A316,'[1]2'!$A$3:$Q$377,6,0)+VLOOKUP($A316,'[1]2'!$A$3:$Q$377,9,0)</f>
        <v>3880</v>
      </c>
      <c r="Z316" s="17">
        <f>VLOOKUP($A316,'[1]2'!$A$3:$Q$377,7,0)</f>
        <v>1285</v>
      </c>
      <c r="AA316" s="17">
        <f>VLOOKUP($A316,'[1]2'!$A$3:$Q$377,10,0)</f>
        <v>4289</v>
      </c>
      <c r="AB316" s="14">
        <f>VLOOKUP($A316,'[1]2'!$A$3:$Q$377,11,0)</f>
        <v>95</v>
      </c>
      <c r="AC316" s="14">
        <f>VLOOKUP($A316,'[1]2'!$A$3:$Q$377,12,0)</f>
        <v>37</v>
      </c>
      <c r="AD316" s="14">
        <f>VLOOKUP($A316,'[1]2'!$A$3:$Q$377,14,0)</f>
        <v>251</v>
      </c>
      <c r="AE316" s="14">
        <f>VLOOKUP($A316,'[1]2'!$A$3:$Q$377,15,0)</f>
        <v>271</v>
      </c>
      <c r="AF316" s="14">
        <f>VLOOKUP($A316,'[1]2'!$A$3:$Q$377,11,0)+VLOOKUP($A316,'[1]2'!$A$3:$Q$377,12,0)</f>
        <v>132</v>
      </c>
      <c r="AG316" s="14">
        <f>VLOOKUP($A316,'[1]2'!$A$3:$Q$377,14,0)+VLOOKUP($A316,'[1]2'!$A$3:$Q$377,15,0)</f>
        <v>522</v>
      </c>
      <c r="AH316" s="14">
        <f>VLOOKUP($A316,'[1]2'!$A$3:$Q$377,11,0)+VLOOKUP($A316,'[1]2'!$A$3:$Q$377,14,0)</f>
        <v>346</v>
      </c>
      <c r="AI316" s="14">
        <f>VLOOKUP($A316,'[1]2'!$A$3:$Q$377,12,0)+VLOOKUP($A316,'[1]2'!$A$3:$Q$377,15,0)</f>
        <v>308</v>
      </c>
      <c r="AJ316" s="17">
        <f>VLOOKUP($A316,'[1]2'!$A$3:$Q$377,13,0)</f>
        <v>119</v>
      </c>
      <c r="AK316" s="17">
        <f>VLOOKUP($A316,'[1]2'!$A$3:$Q$377,16,0)</f>
        <v>431</v>
      </c>
      <c r="AL316" s="18" t="str">
        <f>VLOOKUP($A316,'[1]4'!$A$3:$Q$377,14,0)</f>
        <v/>
      </c>
    </row>
    <row r="317" spans="1:38" ht="13.2">
      <c r="A317" s="11">
        <v>818</v>
      </c>
      <c r="B317" s="12" t="s">
        <v>366</v>
      </c>
      <c r="C317" s="13" t="s">
        <v>255</v>
      </c>
      <c r="D317" s="14" t="s">
        <v>231</v>
      </c>
      <c r="E317" s="15">
        <f t="shared" si="44"/>
        <v>2514</v>
      </c>
      <c r="F317" s="15">
        <f t="shared" si="45"/>
        <v>1748</v>
      </c>
      <c r="G317" s="15">
        <f t="shared" si="46"/>
        <v>571</v>
      </c>
      <c r="H317" s="15">
        <f t="shared" si="47"/>
        <v>786</v>
      </c>
      <c r="I317" s="15">
        <f t="shared" si="48"/>
        <v>234</v>
      </c>
      <c r="J317" s="15">
        <f t="shared" si="49"/>
        <v>923</v>
      </c>
      <c r="K317" s="15">
        <f t="shared" si="50"/>
        <v>2015</v>
      </c>
      <c r="L317" s="15">
        <f t="shared" si="51"/>
        <v>499</v>
      </c>
      <c r="M317" s="15">
        <f t="shared" si="52"/>
        <v>805</v>
      </c>
      <c r="N317" s="15">
        <f t="shared" si="52"/>
        <v>1709</v>
      </c>
      <c r="O317" s="15">
        <f t="shared" si="53"/>
        <v>1357</v>
      </c>
      <c r="P317" s="15">
        <f t="shared" si="54"/>
        <v>1157</v>
      </c>
      <c r="Q317" s="14"/>
      <c r="R317" s="14">
        <f>VLOOKUP($A317,'[1]2'!$A$3:$Q$377,5,0)</f>
        <v>549</v>
      </c>
      <c r="S317" s="14">
        <f>VLOOKUP($A317,'[1]2'!$A$3:$Q$377,6,0)</f>
        <v>95</v>
      </c>
      <c r="T317" s="14">
        <f>VLOOKUP($A317,'[1]2'!$A$3:$Q$377,8,0)</f>
        <v>731</v>
      </c>
      <c r="U317" s="14">
        <f>VLOOKUP($A317,'[1]2'!$A$3:$Q$377,9,0)</f>
        <v>640</v>
      </c>
      <c r="V317" s="14">
        <f>VLOOKUP($A317,'[1]2'!$A$3:$Q$377,5,0)+VLOOKUP($A317,'[1]2'!$A$3:$Q$377,6,0)</f>
        <v>644</v>
      </c>
      <c r="W317" s="14">
        <f>VLOOKUP($A317,'[1]2'!$A$3:$Q$377,8,0)+VLOOKUP($A317,'[1]2'!$A$3:$Q$377,9,0)</f>
        <v>1371</v>
      </c>
      <c r="X317" s="14">
        <f>VLOOKUP($A317,'[1]2'!$A$3:$Q$377,5,0)+VLOOKUP($A317,'[1]2'!$A$3:$Q$377,8,0)</f>
        <v>1280</v>
      </c>
      <c r="Y317" s="14">
        <f>VLOOKUP($A317,'[1]2'!$A$3:$Q$377,6,0)+VLOOKUP($A317,'[1]2'!$A$3:$Q$377,9,0)</f>
        <v>735</v>
      </c>
      <c r="Z317" s="17">
        <f>VLOOKUP($A317,'[1]2'!$A$3:$Q$377,7,0)</f>
        <v>594</v>
      </c>
      <c r="AA317" s="17">
        <f>VLOOKUP($A317,'[1]2'!$A$3:$Q$377,10,0)</f>
        <v>1061</v>
      </c>
      <c r="AB317" s="14">
        <f>VLOOKUP($A317,'[1]2'!$A$3:$Q$377,11,0)</f>
        <v>22</v>
      </c>
      <c r="AC317" s="14">
        <f>VLOOKUP($A317,'[1]2'!$A$3:$Q$377,12,0)</f>
        <v>139</v>
      </c>
      <c r="AD317" s="14">
        <f>VLOOKUP($A317,'[1]2'!$A$3:$Q$377,14,0)</f>
        <v>55</v>
      </c>
      <c r="AE317" s="14">
        <f>VLOOKUP($A317,'[1]2'!$A$3:$Q$377,15,0)</f>
        <v>283</v>
      </c>
      <c r="AF317" s="14">
        <f>VLOOKUP($A317,'[1]2'!$A$3:$Q$377,11,0)+VLOOKUP($A317,'[1]2'!$A$3:$Q$377,12,0)</f>
        <v>161</v>
      </c>
      <c r="AG317" s="14">
        <f>VLOOKUP($A317,'[1]2'!$A$3:$Q$377,14,0)+VLOOKUP($A317,'[1]2'!$A$3:$Q$377,15,0)</f>
        <v>338</v>
      </c>
      <c r="AH317" s="14">
        <f>VLOOKUP($A317,'[1]2'!$A$3:$Q$377,11,0)+VLOOKUP($A317,'[1]2'!$A$3:$Q$377,14,0)</f>
        <v>77</v>
      </c>
      <c r="AI317" s="14">
        <f>VLOOKUP($A317,'[1]2'!$A$3:$Q$377,12,0)+VLOOKUP($A317,'[1]2'!$A$3:$Q$377,15,0)</f>
        <v>422</v>
      </c>
      <c r="AJ317" s="17">
        <f>VLOOKUP($A317,'[1]2'!$A$3:$Q$377,13,0)</f>
        <v>27</v>
      </c>
      <c r="AK317" s="17">
        <f>VLOOKUP($A317,'[1]2'!$A$3:$Q$377,16,0)</f>
        <v>66</v>
      </c>
      <c r="AL317" s="18" t="str">
        <f>VLOOKUP($A317,'[1]4'!$A$3:$Q$377,14,0)</f>
        <v/>
      </c>
    </row>
    <row r="318" spans="1:38" ht="13.2">
      <c r="A318" s="11">
        <v>819</v>
      </c>
      <c r="B318" s="12" t="s">
        <v>367</v>
      </c>
      <c r="C318" s="13" t="s">
        <v>255</v>
      </c>
      <c r="D318" s="14" t="s">
        <v>237</v>
      </c>
      <c r="E318" s="15">
        <f t="shared" si="44"/>
        <v>9597</v>
      </c>
      <c r="F318" s="15">
        <f t="shared" si="45"/>
        <v>7727</v>
      </c>
      <c r="G318" s="15">
        <f t="shared" si="46"/>
        <v>2204</v>
      </c>
      <c r="H318" s="15">
        <f t="shared" si="47"/>
        <v>2372</v>
      </c>
      <c r="I318" s="15">
        <f t="shared" si="48"/>
        <v>740</v>
      </c>
      <c r="J318" s="15">
        <f t="shared" si="49"/>
        <v>4281</v>
      </c>
      <c r="K318" s="15">
        <f t="shared" si="50"/>
        <v>8963</v>
      </c>
      <c r="L318" s="15">
        <f t="shared" si="51"/>
        <v>634</v>
      </c>
      <c r="M318" s="15">
        <f t="shared" si="52"/>
        <v>2944</v>
      </c>
      <c r="N318" s="15">
        <f t="shared" si="52"/>
        <v>6653</v>
      </c>
      <c r="O318" s="15">
        <f t="shared" si="53"/>
        <v>4576</v>
      </c>
      <c r="P318" s="15">
        <f t="shared" si="54"/>
        <v>5021</v>
      </c>
      <c r="Q318" s="14"/>
      <c r="R318" s="14">
        <f>VLOOKUP($A318,'[1]2'!$A$3:$Q$377,5,0)</f>
        <v>2109</v>
      </c>
      <c r="S318" s="14">
        <f>VLOOKUP($A318,'[1]2'!$A$3:$Q$377,6,0)</f>
        <v>671</v>
      </c>
      <c r="T318" s="14">
        <f>VLOOKUP($A318,'[1]2'!$A$3:$Q$377,8,0)</f>
        <v>2244</v>
      </c>
      <c r="U318" s="14">
        <f>VLOOKUP($A318,'[1]2'!$A$3:$Q$377,9,0)</f>
        <v>3939</v>
      </c>
      <c r="V318" s="14">
        <f>VLOOKUP($A318,'[1]2'!$A$3:$Q$377,5,0)+VLOOKUP($A318,'[1]2'!$A$3:$Q$377,6,0)</f>
        <v>2780</v>
      </c>
      <c r="W318" s="14">
        <f>VLOOKUP($A318,'[1]2'!$A$3:$Q$377,8,0)+VLOOKUP($A318,'[1]2'!$A$3:$Q$377,9,0)</f>
        <v>6183</v>
      </c>
      <c r="X318" s="14">
        <f>VLOOKUP($A318,'[1]2'!$A$3:$Q$377,5,0)+VLOOKUP($A318,'[1]2'!$A$3:$Q$377,8,0)</f>
        <v>4353</v>
      </c>
      <c r="Y318" s="14">
        <f>VLOOKUP($A318,'[1]2'!$A$3:$Q$377,6,0)+VLOOKUP($A318,'[1]2'!$A$3:$Q$377,9,0)</f>
        <v>4610</v>
      </c>
      <c r="Z318" s="17">
        <f>VLOOKUP($A318,'[1]2'!$A$3:$Q$377,7,0)</f>
        <v>2572</v>
      </c>
      <c r="AA318" s="17">
        <f>VLOOKUP($A318,'[1]2'!$A$3:$Q$377,10,0)</f>
        <v>4720</v>
      </c>
      <c r="AB318" s="14">
        <f>VLOOKUP($A318,'[1]2'!$A$3:$Q$377,11,0)</f>
        <v>95</v>
      </c>
      <c r="AC318" s="14">
        <f>VLOOKUP($A318,'[1]2'!$A$3:$Q$377,12,0)</f>
        <v>69</v>
      </c>
      <c r="AD318" s="14">
        <f>VLOOKUP($A318,'[1]2'!$A$3:$Q$377,14,0)</f>
        <v>128</v>
      </c>
      <c r="AE318" s="14">
        <f>VLOOKUP($A318,'[1]2'!$A$3:$Q$377,15,0)</f>
        <v>342</v>
      </c>
      <c r="AF318" s="14">
        <f>VLOOKUP($A318,'[1]2'!$A$3:$Q$377,11,0)+VLOOKUP($A318,'[1]2'!$A$3:$Q$377,12,0)</f>
        <v>164</v>
      </c>
      <c r="AG318" s="14">
        <f>VLOOKUP($A318,'[1]2'!$A$3:$Q$377,14,0)+VLOOKUP($A318,'[1]2'!$A$3:$Q$377,15,0)</f>
        <v>470</v>
      </c>
      <c r="AH318" s="14">
        <f>VLOOKUP($A318,'[1]2'!$A$3:$Q$377,11,0)+VLOOKUP($A318,'[1]2'!$A$3:$Q$377,14,0)</f>
        <v>223</v>
      </c>
      <c r="AI318" s="14">
        <f>VLOOKUP($A318,'[1]2'!$A$3:$Q$377,12,0)+VLOOKUP($A318,'[1]2'!$A$3:$Q$377,15,0)</f>
        <v>411</v>
      </c>
      <c r="AJ318" s="17">
        <f>VLOOKUP($A318,'[1]2'!$A$3:$Q$377,13,0)</f>
        <v>139</v>
      </c>
      <c r="AK318" s="17">
        <f>VLOOKUP($A318,'[1]2'!$A$3:$Q$377,16,0)</f>
        <v>296</v>
      </c>
      <c r="AL318" s="18" t="str">
        <f>VLOOKUP($A318,'[1]4'!$A$3:$Q$377,14,0)</f>
        <v/>
      </c>
    </row>
    <row r="319" spans="1:38" ht="13.2">
      <c r="A319" s="11">
        <v>820</v>
      </c>
      <c r="B319" s="12" t="s">
        <v>368</v>
      </c>
      <c r="C319" s="13" t="s">
        <v>255</v>
      </c>
      <c r="D319" s="14" t="s">
        <v>135</v>
      </c>
      <c r="E319" s="15">
        <f t="shared" si="44"/>
        <v>8458</v>
      </c>
      <c r="F319" s="15">
        <f t="shared" si="45"/>
        <v>6603</v>
      </c>
      <c r="G319" s="15">
        <f t="shared" si="46"/>
        <v>1579</v>
      </c>
      <c r="H319" s="15">
        <f t="shared" si="47"/>
        <v>2955</v>
      </c>
      <c r="I319" s="15">
        <f t="shared" si="48"/>
        <v>333</v>
      </c>
      <c r="J319" s="15">
        <f t="shared" si="49"/>
        <v>3591</v>
      </c>
      <c r="K319" s="15">
        <f t="shared" si="50"/>
        <v>7320</v>
      </c>
      <c r="L319" s="15">
        <f t="shared" si="51"/>
        <v>1138</v>
      </c>
      <c r="M319" s="15">
        <f t="shared" si="52"/>
        <v>1912</v>
      </c>
      <c r="N319" s="15">
        <f t="shared" si="52"/>
        <v>6546</v>
      </c>
      <c r="O319" s="15">
        <f t="shared" si="53"/>
        <v>4534</v>
      </c>
      <c r="P319" s="15">
        <f t="shared" si="54"/>
        <v>3924</v>
      </c>
      <c r="Q319" s="14"/>
      <c r="R319" s="14">
        <f>VLOOKUP($A319,'[1]2'!$A$3:$Q$377,5,0)</f>
        <v>1368</v>
      </c>
      <c r="S319" s="14">
        <f>VLOOKUP($A319,'[1]2'!$A$3:$Q$377,6,0)</f>
        <v>255</v>
      </c>
      <c r="T319" s="14">
        <f>VLOOKUP($A319,'[1]2'!$A$3:$Q$377,8,0)</f>
        <v>2521</v>
      </c>
      <c r="U319" s="14">
        <f>VLOOKUP($A319,'[1]2'!$A$3:$Q$377,9,0)</f>
        <v>3176</v>
      </c>
      <c r="V319" s="14">
        <f>VLOOKUP($A319,'[1]2'!$A$3:$Q$377,5,0)+VLOOKUP($A319,'[1]2'!$A$3:$Q$377,6,0)</f>
        <v>1623</v>
      </c>
      <c r="W319" s="14">
        <f>VLOOKUP($A319,'[1]2'!$A$3:$Q$377,8,0)+VLOOKUP($A319,'[1]2'!$A$3:$Q$377,9,0)</f>
        <v>5697</v>
      </c>
      <c r="X319" s="14">
        <f>VLOOKUP($A319,'[1]2'!$A$3:$Q$377,5,0)+VLOOKUP($A319,'[1]2'!$A$3:$Q$377,8,0)</f>
        <v>3889</v>
      </c>
      <c r="Y319" s="14">
        <f>VLOOKUP($A319,'[1]2'!$A$3:$Q$377,6,0)+VLOOKUP($A319,'[1]2'!$A$3:$Q$377,9,0)</f>
        <v>3431</v>
      </c>
      <c r="Z319" s="17">
        <f>VLOOKUP($A319,'[1]2'!$A$3:$Q$377,7,0)</f>
        <v>1518</v>
      </c>
      <c r="AA319" s="17">
        <f>VLOOKUP($A319,'[1]2'!$A$3:$Q$377,10,0)</f>
        <v>4221</v>
      </c>
      <c r="AB319" s="14">
        <f>VLOOKUP($A319,'[1]2'!$A$3:$Q$377,11,0)</f>
        <v>211</v>
      </c>
      <c r="AC319" s="14">
        <f>VLOOKUP($A319,'[1]2'!$A$3:$Q$377,12,0)</f>
        <v>78</v>
      </c>
      <c r="AD319" s="14">
        <f>VLOOKUP($A319,'[1]2'!$A$3:$Q$377,14,0)</f>
        <v>434</v>
      </c>
      <c r="AE319" s="14">
        <f>VLOOKUP($A319,'[1]2'!$A$3:$Q$377,15,0)</f>
        <v>415</v>
      </c>
      <c r="AF319" s="14">
        <f>VLOOKUP($A319,'[1]2'!$A$3:$Q$377,11,0)+VLOOKUP($A319,'[1]2'!$A$3:$Q$377,12,0)</f>
        <v>289</v>
      </c>
      <c r="AG319" s="14">
        <f>VLOOKUP($A319,'[1]2'!$A$3:$Q$377,14,0)+VLOOKUP($A319,'[1]2'!$A$3:$Q$377,15,0)</f>
        <v>849</v>
      </c>
      <c r="AH319" s="14">
        <f>VLOOKUP($A319,'[1]2'!$A$3:$Q$377,11,0)+VLOOKUP($A319,'[1]2'!$A$3:$Q$377,14,0)</f>
        <v>645</v>
      </c>
      <c r="AI319" s="14">
        <f>VLOOKUP($A319,'[1]2'!$A$3:$Q$377,12,0)+VLOOKUP($A319,'[1]2'!$A$3:$Q$377,15,0)</f>
        <v>493</v>
      </c>
      <c r="AJ319" s="17">
        <f>VLOOKUP($A319,'[1]2'!$A$3:$Q$377,13,0)</f>
        <v>244</v>
      </c>
      <c r="AK319" s="17">
        <f>VLOOKUP($A319,'[1]2'!$A$3:$Q$377,16,0)</f>
        <v>620</v>
      </c>
      <c r="AL319" s="18" t="str">
        <f>VLOOKUP($A319,'[1]4'!$A$3:$Q$377,14,0)</f>
        <v/>
      </c>
    </row>
    <row r="320" spans="1:38" ht="13.2">
      <c r="A320" s="11">
        <v>821</v>
      </c>
      <c r="B320" s="12" t="s">
        <v>369</v>
      </c>
      <c r="C320" s="13" t="s">
        <v>255</v>
      </c>
      <c r="D320" s="14" t="s">
        <v>135</v>
      </c>
      <c r="E320" s="15">
        <f t="shared" si="44"/>
        <v>9870</v>
      </c>
      <c r="F320" s="15">
        <f t="shared" si="45"/>
        <v>7856</v>
      </c>
      <c r="G320" s="15">
        <f t="shared" si="46"/>
        <v>2620</v>
      </c>
      <c r="H320" s="15">
        <f t="shared" si="47"/>
        <v>2652</v>
      </c>
      <c r="I320" s="15">
        <f t="shared" si="48"/>
        <v>647</v>
      </c>
      <c r="J320" s="15">
        <f t="shared" si="49"/>
        <v>3951</v>
      </c>
      <c r="K320" s="15">
        <f t="shared" si="50"/>
        <v>8821</v>
      </c>
      <c r="L320" s="15">
        <f t="shared" si="51"/>
        <v>1049</v>
      </c>
      <c r="M320" s="15">
        <f t="shared" si="52"/>
        <v>3267</v>
      </c>
      <c r="N320" s="15">
        <f t="shared" si="52"/>
        <v>6603</v>
      </c>
      <c r="O320" s="15">
        <f t="shared" si="53"/>
        <v>5272</v>
      </c>
      <c r="P320" s="15">
        <f t="shared" si="54"/>
        <v>4598</v>
      </c>
      <c r="Q320" s="14"/>
      <c r="R320" s="14">
        <f>VLOOKUP($A320,'[1]2'!$A$3:$Q$377,5,0)</f>
        <v>2346</v>
      </c>
      <c r="S320" s="14">
        <f>VLOOKUP($A320,'[1]2'!$A$3:$Q$377,6,0)</f>
        <v>505</v>
      </c>
      <c r="T320" s="14">
        <f>VLOOKUP($A320,'[1]2'!$A$3:$Q$377,8,0)</f>
        <v>2404</v>
      </c>
      <c r="U320" s="14">
        <f>VLOOKUP($A320,'[1]2'!$A$3:$Q$377,9,0)</f>
        <v>3566</v>
      </c>
      <c r="V320" s="14">
        <f>VLOOKUP($A320,'[1]2'!$A$3:$Q$377,5,0)+VLOOKUP($A320,'[1]2'!$A$3:$Q$377,6,0)</f>
        <v>2851</v>
      </c>
      <c r="W320" s="14">
        <f>VLOOKUP($A320,'[1]2'!$A$3:$Q$377,8,0)+VLOOKUP($A320,'[1]2'!$A$3:$Q$377,9,0)</f>
        <v>5970</v>
      </c>
      <c r="X320" s="14">
        <f>VLOOKUP($A320,'[1]2'!$A$3:$Q$377,5,0)+VLOOKUP($A320,'[1]2'!$A$3:$Q$377,8,0)</f>
        <v>4750</v>
      </c>
      <c r="Y320" s="14">
        <f>VLOOKUP($A320,'[1]2'!$A$3:$Q$377,6,0)+VLOOKUP($A320,'[1]2'!$A$3:$Q$377,9,0)</f>
        <v>4071</v>
      </c>
      <c r="Z320" s="17">
        <f>VLOOKUP($A320,'[1]2'!$A$3:$Q$377,7,0)</f>
        <v>2644</v>
      </c>
      <c r="AA320" s="17">
        <f>VLOOKUP($A320,'[1]2'!$A$3:$Q$377,10,0)</f>
        <v>4439</v>
      </c>
      <c r="AB320" s="14">
        <f>VLOOKUP($A320,'[1]2'!$A$3:$Q$377,11,0)</f>
        <v>274</v>
      </c>
      <c r="AC320" s="14">
        <f>VLOOKUP($A320,'[1]2'!$A$3:$Q$377,12,0)</f>
        <v>142</v>
      </c>
      <c r="AD320" s="14">
        <f>VLOOKUP($A320,'[1]2'!$A$3:$Q$377,14,0)</f>
        <v>248</v>
      </c>
      <c r="AE320" s="14">
        <f>VLOOKUP($A320,'[1]2'!$A$3:$Q$377,15,0)</f>
        <v>385</v>
      </c>
      <c r="AF320" s="14">
        <f>VLOOKUP($A320,'[1]2'!$A$3:$Q$377,11,0)+VLOOKUP($A320,'[1]2'!$A$3:$Q$377,12,0)</f>
        <v>416</v>
      </c>
      <c r="AG320" s="14">
        <f>VLOOKUP($A320,'[1]2'!$A$3:$Q$377,14,0)+VLOOKUP($A320,'[1]2'!$A$3:$Q$377,15,0)</f>
        <v>633</v>
      </c>
      <c r="AH320" s="14">
        <f>VLOOKUP($A320,'[1]2'!$A$3:$Q$377,11,0)+VLOOKUP($A320,'[1]2'!$A$3:$Q$377,14,0)</f>
        <v>522</v>
      </c>
      <c r="AI320" s="14">
        <f>VLOOKUP($A320,'[1]2'!$A$3:$Q$377,12,0)+VLOOKUP($A320,'[1]2'!$A$3:$Q$377,15,0)</f>
        <v>527</v>
      </c>
      <c r="AJ320" s="17">
        <f>VLOOKUP($A320,'[1]2'!$A$3:$Q$377,13,0)</f>
        <v>339</v>
      </c>
      <c r="AK320" s="17">
        <f>VLOOKUP($A320,'[1]2'!$A$3:$Q$377,16,0)</f>
        <v>434</v>
      </c>
      <c r="AL320" s="18" t="str">
        <f>VLOOKUP($A320,'[1]4'!$A$3:$Q$377,14,0)</f>
        <v/>
      </c>
    </row>
    <row r="321" spans="1:38" ht="13.2">
      <c r="A321" s="11">
        <v>822</v>
      </c>
      <c r="B321" s="12" t="s">
        <v>370</v>
      </c>
      <c r="C321" s="13" t="s">
        <v>255</v>
      </c>
      <c r="D321" s="14" t="s">
        <v>135</v>
      </c>
      <c r="E321" s="15">
        <f t="shared" si="44"/>
        <v>16772</v>
      </c>
      <c r="F321" s="15">
        <f t="shared" si="45"/>
        <v>11454</v>
      </c>
      <c r="G321" s="15">
        <f t="shared" si="46"/>
        <v>3048</v>
      </c>
      <c r="H321" s="15">
        <f t="shared" si="47"/>
        <v>3913</v>
      </c>
      <c r="I321" s="15">
        <f t="shared" si="48"/>
        <v>1904</v>
      </c>
      <c r="J321" s="15">
        <f t="shared" si="49"/>
        <v>7907</v>
      </c>
      <c r="K321" s="15">
        <f t="shared" si="50"/>
        <v>13928</v>
      </c>
      <c r="L321" s="15">
        <f t="shared" si="51"/>
        <v>2844</v>
      </c>
      <c r="M321" s="15">
        <f t="shared" si="52"/>
        <v>4952</v>
      </c>
      <c r="N321" s="15">
        <f t="shared" si="52"/>
        <v>11820</v>
      </c>
      <c r="O321" s="15">
        <f t="shared" si="53"/>
        <v>6961</v>
      </c>
      <c r="P321" s="15">
        <f t="shared" si="54"/>
        <v>9811</v>
      </c>
      <c r="Q321" s="14"/>
      <c r="R321" s="14">
        <f>VLOOKUP($A321,'[1]2'!$A$3:$Q$377,5,0)</f>
        <v>2918</v>
      </c>
      <c r="S321" s="14">
        <f>VLOOKUP($A321,'[1]2'!$A$3:$Q$377,6,0)</f>
        <v>1042</v>
      </c>
      <c r="T321" s="14">
        <f>VLOOKUP($A321,'[1]2'!$A$3:$Q$377,8,0)</f>
        <v>3658</v>
      </c>
      <c r="U321" s="14">
        <f>VLOOKUP($A321,'[1]2'!$A$3:$Q$377,9,0)</f>
        <v>6310</v>
      </c>
      <c r="V321" s="14">
        <f>VLOOKUP($A321,'[1]2'!$A$3:$Q$377,5,0)+VLOOKUP($A321,'[1]2'!$A$3:$Q$377,6,0)</f>
        <v>3960</v>
      </c>
      <c r="W321" s="14">
        <f>VLOOKUP($A321,'[1]2'!$A$3:$Q$377,8,0)+VLOOKUP($A321,'[1]2'!$A$3:$Q$377,9,0)</f>
        <v>9968</v>
      </c>
      <c r="X321" s="14">
        <f>VLOOKUP($A321,'[1]2'!$A$3:$Q$377,5,0)+VLOOKUP($A321,'[1]2'!$A$3:$Q$377,8,0)</f>
        <v>6576</v>
      </c>
      <c r="Y321" s="14">
        <f>VLOOKUP($A321,'[1]2'!$A$3:$Q$377,6,0)+VLOOKUP($A321,'[1]2'!$A$3:$Q$377,9,0)</f>
        <v>7352</v>
      </c>
      <c r="Z321" s="17">
        <f>VLOOKUP($A321,'[1]2'!$A$3:$Q$377,7,0)</f>
        <v>3520</v>
      </c>
      <c r="AA321" s="17">
        <f>VLOOKUP($A321,'[1]2'!$A$3:$Q$377,10,0)</f>
        <v>7452</v>
      </c>
      <c r="AB321" s="14">
        <f>VLOOKUP($A321,'[1]2'!$A$3:$Q$377,11,0)</f>
        <v>130</v>
      </c>
      <c r="AC321" s="14">
        <f>VLOOKUP($A321,'[1]2'!$A$3:$Q$377,12,0)</f>
        <v>862</v>
      </c>
      <c r="AD321" s="14">
        <f>VLOOKUP($A321,'[1]2'!$A$3:$Q$377,14,0)</f>
        <v>255</v>
      </c>
      <c r="AE321" s="14">
        <f>VLOOKUP($A321,'[1]2'!$A$3:$Q$377,15,0)</f>
        <v>1597</v>
      </c>
      <c r="AF321" s="14">
        <f>VLOOKUP($A321,'[1]2'!$A$3:$Q$377,11,0)+VLOOKUP($A321,'[1]2'!$A$3:$Q$377,12,0)</f>
        <v>992</v>
      </c>
      <c r="AG321" s="14">
        <f>VLOOKUP($A321,'[1]2'!$A$3:$Q$377,14,0)+VLOOKUP($A321,'[1]2'!$A$3:$Q$377,15,0)</f>
        <v>1852</v>
      </c>
      <c r="AH321" s="14">
        <f>VLOOKUP($A321,'[1]2'!$A$3:$Q$377,11,0)+VLOOKUP($A321,'[1]2'!$A$3:$Q$377,14,0)</f>
        <v>385</v>
      </c>
      <c r="AI321" s="14">
        <f>VLOOKUP($A321,'[1]2'!$A$3:$Q$377,12,0)+VLOOKUP($A321,'[1]2'!$A$3:$Q$377,15,0)</f>
        <v>2459</v>
      </c>
      <c r="AJ321" s="17">
        <f>VLOOKUP($A321,'[1]2'!$A$3:$Q$377,13,0)</f>
        <v>171</v>
      </c>
      <c r="AK321" s="17">
        <f>VLOOKUP($A321,'[1]2'!$A$3:$Q$377,16,0)</f>
        <v>311</v>
      </c>
      <c r="AL321" s="18" t="str">
        <f>VLOOKUP($A321,'[1]4'!$A$3:$Q$377,14,0)</f>
        <v/>
      </c>
    </row>
    <row r="322" spans="1:38" ht="13.2">
      <c r="A322" s="11">
        <v>823</v>
      </c>
      <c r="B322" s="12" t="s">
        <v>371</v>
      </c>
      <c r="C322" s="13" t="s">
        <v>255</v>
      </c>
      <c r="D322" s="14" t="s">
        <v>135</v>
      </c>
      <c r="E322" s="15">
        <f t="shared" si="44"/>
        <v>757</v>
      </c>
      <c r="F322" s="15">
        <f t="shared" si="45"/>
        <v>504</v>
      </c>
      <c r="G322" s="15">
        <f t="shared" si="46"/>
        <v>85</v>
      </c>
      <c r="H322" s="15">
        <f t="shared" si="47"/>
        <v>218</v>
      </c>
      <c r="I322" s="15">
        <f t="shared" si="48"/>
        <v>52</v>
      </c>
      <c r="J322" s="15">
        <f t="shared" si="49"/>
        <v>402</v>
      </c>
      <c r="K322" s="15">
        <f t="shared" si="50"/>
        <v>653</v>
      </c>
      <c r="L322" s="15">
        <f t="shared" si="51"/>
        <v>104</v>
      </c>
      <c r="M322" s="15">
        <f t="shared" si="52"/>
        <v>137</v>
      </c>
      <c r="N322" s="15">
        <f t="shared" si="52"/>
        <v>620</v>
      </c>
      <c r="O322" s="15">
        <f t="shared" si="53"/>
        <v>303</v>
      </c>
      <c r="P322" s="15">
        <f t="shared" si="54"/>
        <v>454</v>
      </c>
      <c r="Q322" s="14"/>
      <c r="R322" s="14">
        <f>VLOOKUP($A322,'[1]2'!$A$3:$Q$377,5,0)</f>
        <v>81</v>
      </c>
      <c r="S322" s="14">
        <f>VLOOKUP($A322,'[1]2'!$A$3:$Q$377,6,0)</f>
        <v>29</v>
      </c>
      <c r="T322" s="14">
        <f>VLOOKUP($A322,'[1]2'!$A$3:$Q$377,8,0)</f>
        <v>209</v>
      </c>
      <c r="U322" s="14">
        <f>VLOOKUP($A322,'[1]2'!$A$3:$Q$377,9,0)</f>
        <v>334</v>
      </c>
      <c r="V322" s="14">
        <f>VLOOKUP($A322,'[1]2'!$A$3:$Q$377,5,0)+VLOOKUP($A322,'[1]2'!$A$3:$Q$377,6,0)</f>
        <v>110</v>
      </c>
      <c r="W322" s="14">
        <f>VLOOKUP($A322,'[1]2'!$A$3:$Q$377,8,0)+VLOOKUP($A322,'[1]2'!$A$3:$Q$377,9,0)</f>
        <v>543</v>
      </c>
      <c r="X322" s="14">
        <f>VLOOKUP($A322,'[1]2'!$A$3:$Q$377,5,0)+VLOOKUP($A322,'[1]2'!$A$3:$Q$377,8,0)</f>
        <v>290</v>
      </c>
      <c r="Y322" s="14">
        <f>VLOOKUP($A322,'[1]2'!$A$3:$Q$377,6,0)+VLOOKUP($A322,'[1]2'!$A$3:$Q$377,9,0)</f>
        <v>363</v>
      </c>
      <c r="Z322" s="17">
        <f>VLOOKUP($A322,'[1]2'!$A$3:$Q$377,7,0)</f>
        <v>100</v>
      </c>
      <c r="AA322" s="17">
        <f>VLOOKUP($A322,'[1]2'!$A$3:$Q$377,10,0)</f>
        <v>377</v>
      </c>
      <c r="AB322" s="14">
        <f>VLOOKUP($A322,'[1]2'!$A$3:$Q$377,11,0)</f>
        <v>4</v>
      </c>
      <c r="AC322" s="14">
        <f>VLOOKUP($A322,'[1]2'!$A$3:$Q$377,12,0)</f>
        <v>23</v>
      </c>
      <c r="AD322" s="14">
        <f>VLOOKUP($A322,'[1]2'!$A$3:$Q$377,14,0)</f>
        <v>9</v>
      </c>
      <c r="AE322" s="14">
        <f>VLOOKUP($A322,'[1]2'!$A$3:$Q$377,15,0)</f>
        <v>68</v>
      </c>
      <c r="AF322" s="14">
        <f>VLOOKUP($A322,'[1]2'!$A$3:$Q$377,11,0)+VLOOKUP($A322,'[1]2'!$A$3:$Q$377,12,0)</f>
        <v>27</v>
      </c>
      <c r="AG322" s="14">
        <f>VLOOKUP($A322,'[1]2'!$A$3:$Q$377,14,0)+VLOOKUP($A322,'[1]2'!$A$3:$Q$377,15,0)</f>
        <v>77</v>
      </c>
      <c r="AH322" s="14">
        <f>VLOOKUP($A322,'[1]2'!$A$3:$Q$377,11,0)+VLOOKUP($A322,'[1]2'!$A$3:$Q$377,14,0)</f>
        <v>13</v>
      </c>
      <c r="AI322" s="14">
        <f>VLOOKUP($A322,'[1]2'!$A$3:$Q$377,12,0)+VLOOKUP($A322,'[1]2'!$A$3:$Q$377,15,0)</f>
        <v>91</v>
      </c>
      <c r="AJ322" s="17">
        <f>VLOOKUP($A322,'[1]2'!$A$3:$Q$377,13,0)</f>
        <v>6</v>
      </c>
      <c r="AK322" s="17">
        <f>VLOOKUP($A322,'[1]2'!$A$3:$Q$377,16,0)</f>
        <v>21</v>
      </c>
      <c r="AL322" s="18" t="str">
        <f>VLOOKUP($A322,'[1]4'!$A$3:$Q$377,14,0)</f>
        <v/>
      </c>
    </row>
    <row r="323" spans="1:38" ht="13.2">
      <c r="A323" s="11">
        <v>824</v>
      </c>
      <c r="B323" s="12" t="s">
        <v>372</v>
      </c>
      <c r="C323" s="13" t="s">
        <v>255</v>
      </c>
      <c r="D323" s="14" t="s">
        <v>201</v>
      </c>
      <c r="E323" s="15">
        <f t="shared" ref="E323:E376" si="55">SUM(G323:J323)</f>
        <v>3574</v>
      </c>
      <c r="F323" s="15">
        <f t="shared" ref="F323:F376" si="56">Z323+AA323+AJ323+AK323</f>
        <v>2535</v>
      </c>
      <c r="G323" s="15">
        <f t="shared" ref="G323:G376" si="57">R323+AB323</f>
        <v>452</v>
      </c>
      <c r="H323" s="15">
        <f t="shared" ref="H323:H376" si="58">T323+AD323</f>
        <v>915</v>
      </c>
      <c r="I323" s="15">
        <f t="shared" ref="I323:I376" si="59">S323+AC323</f>
        <v>192</v>
      </c>
      <c r="J323" s="15">
        <f t="shared" ref="J323:J376" si="60">U323+AE323</f>
        <v>2015</v>
      </c>
      <c r="K323" s="15">
        <f t="shared" ref="K323:K376" si="61">X323+Y323</f>
        <v>3215</v>
      </c>
      <c r="L323" s="15">
        <f t="shared" ref="L323:L376" si="62">AF323+AG323</f>
        <v>359</v>
      </c>
      <c r="M323" s="15">
        <f t="shared" ref="M323:N376" si="63">G323+I323</f>
        <v>644</v>
      </c>
      <c r="N323" s="15">
        <f t="shared" si="63"/>
        <v>2930</v>
      </c>
      <c r="O323" s="15">
        <f t="shared" ref="O323:O376" si="64">G323+H323</f>
        <v>1367</v>
      </c>
      <c r="P323" s="15">
        <f t="shared" ref="P323:P376" si="65">I323+J323</f>
        <v>2207</v>
      </c>
      <c r="Q323" s="14"/>
      <c r="R323" s="14">
        <f>VLOOKUP($A323,'[1]2'!$A$3:$Q$377,5,0)</f>
        <v>432</v>
      </c>
      <c r="S323" s="14">
        <f>VLOOKUP($A323,'[1]2'!$A$3:$Q$377,6,0)</f>
        <v>168</v>
      </c>
      <c r="T323" s="14">
        <f>VLOOKUP($A323,'[1]2'!$A$3:$Q$377,8,0)</f>
        <v>858</v>
      </c>
      <c r="U323" s="14">
        <f>VLOOKUP($A323,'[1]2'!$A$3:$Q$377,9,0)</f>
        <v>1757</v>
      </c>
      <c r="V323" s="14">
        <f>VLOOKUP($A323,'[1]2'!$A$3:$Q$377,5,0)+VLOOKUP($A323,'[1]2'!$A$3:$Q$377,6,0)</f>
        <v>600</v>
      </c>
      <c r="W323" s="14">
        <f>VLOOKUP($A323,'[1]2'!$A$3:$Q$377,8,0)+VLOOKUP($A323,'[1]2'!$A$3:$Q$377,9,0)</f>
        <v>2615</v>
      </c>
      <c r="X323" s="14">
        <f>VLOOKUP($A323,'[1]2'!$A$3:$Q$377,5,0)+VLOOKUP($A323,'[1]2'!$A$3:$Q$377,8,0)</f>
        <v>1290</v>
      </c>
      <c r="Y323" s="14">
        <f>VLOOKUP($A323,'[1]2'!$A$3:$Q$377,6,0)+VLOOKUP($A323,'[1]2'!$A$3:$Q$377,9,0)</f>
        <v>1925</v>
      </c>
      <c r="Z323" s="17">
        <f>VLOOKUP($A323,'[1]2'!$A$3:$Q$377,7,0)</f>
        <v>523</v>
      </c>
      <c r="AA323" s="17">
        <f>VLOOKUP($A323,'[1]2'!$A$3:$Q$377,10,0)</f>
        <v>1801</v>
      </c>
      <c r="AB323" s="14">
        <f>VLOOKUP($A323,'[1]2'!$A$3:$Q$377,11,0)</f>
        <v>20</v>
      </c>
      <c r="AC323" s="14">
        <f>VLOOKUP($A323,'[1]2'!$A$3:$Q$377,12,0)</f>
        <v>24</v>
      </c>
      <c r="AD323" s="14">
        <f>VLOOKUP($A323,'[1]2'!$A$3:$Q$377,14,0)</f>
        <v>57</v>
      </c>
      <c r="AE323" s="14">
        <f>VLOOKUP($A323,'[1]2'!$A$3:$Q$377,15,0)</f>
        <v>258</v>
      </c>
      <c r="AF323" s="14">
        <f>VLOOKUP($A323,'[1]2'!$A$3:$Q$377,11,0)+VLOOKUP($A323,'[1]2'!$A$3:$Q$377,12,0)</f>
        <v>44</v>
      </c>
      <c r="AG323" s="14">
        <f>VLOOKUP($A323,'[1]2'!$A$3:$Q$377,14,0)+VLOOKUP($A323,'[1]2'!$A$3:$Q$377,15,0)</f>
        <v>315</v>
      </c>
      <c r="AH323" s="14">
        <f>VLOOKUP($A323,'[1]2'!$A$3:$Q$377,11,0)+VLOOKUP($A323,'[1]2'!$A$3:$Q$377,14,0)</f>
        <v>77</v>
      </c>
      <c r="AI323" s="14">
        <f>VLOOKUP($A323,'[1]2'!$A$3:$Q$377,12,0)+VLOOKUP($A323,'[1]2'!$A$3:$Q$377,15,0)</f>
        <v>282</v>
      </c>
      <c r="AJ323" s="17">
        <f>VLOOKUP($A323,'[1]2'!$A$3:$Q$377,13,0)</f>
        <v>33</v>
      </c>
      <c r="AK323" s="17">
        <f>VLOOKUP($A323,'[1]2'!$A$3:$Q$377,16,0)</f>
        <v>178</v>
      </c>
      <c r="AL323" s="18" t="str">
        <f>VLOOKUP($A323,'[1]4'!$A$3:$Q$377,14,0)</f>
        <v/>
      </c>
    </row>
    <row r="324" spans="1:38" ht="13.2">
      <c r="A324" s="11">
        <v>825</v>
      </c>
      <c r="B324" s="12" t="s">
        <v>373</v>
      </c>
      <c r="C324" s="13" t="s">
        <v>255</v>
      </c>
      <c r="D324" s="14" t="s">
        <v>263</v>
      </c>
      <c r="E324" s="15">
        <f t="shared" si="55"/>
        <v>7578</v>
      </c>
      <c r="F324" s="15">
        <f t="shared" si="56"/>
        <v>5426</v>
      </c>
      <c r="G324" s="15">
        <f t="shared" si="57"/>
        <v>1289</v>
      </c>
      <c r="H324" s="15">
        <f t="shared" si="58"/>
        <v>1983</v>
      </c>
      <c r="I324" s="15">
        <f t="shared" si="59"/>
        <v>414</v>
      </c>
      <c r="J324" s="15">
        <f t="shared" si="60"/>
        <v>3892</v>
      </c>
      <c r="K324" s="15">
        <f t="shared" si="61"/>
        <v>6927</v>
      </c>
      <c r="L324" s="15">
        <f t="shared" si="62"/>
        <v>651</v>
      </c>
      <c r="M324" s="15">
        <f t="shared" si="63"/>
        <v>1703</v>
      </c>
      <c r="N324" s="15">
        <f t="shared" si="63"/>
        <v>5875</v>
      </c>
      <c r="O324" s="15">
        <f t="shared" si="64"/>
        <v>3272</v>
      </c>
      <c r="P324" s="15">
        <f t="shared" si="65"/>
        <v>4306</v>
      </c>
      <c r="Q324" s="14"/>
      <c r="R324" s="14">
        <f>VLOOKUP($A324,'[1]2'!$A$3:$Q$377,5,0)</f>
        <v>1258</v>
      </c>
      <c r="S324" s="14">
        <f>VLOOKUP($A324,'[1]2'!$A$3:$Q$377,6,0)</f>
        <v>292</v>
      </c>
      <c r="T324" s="14">
        <f>VLOOKUP($A324,'[1]2'!$A$3:$Q$377,8,0)</f>
        <v>1952</v>
      </c>
      <c r="U324" s="14">
        <f>VLOOKUP($A324,'[1]2'!$A$3:$Q$377,9,0)</f>
        <v>3425</v>
      </c>
      <c r="V324" s="14">
        <f>VLOOKUP($A324,'[1]2'!$A$3:$Q$377,5,0)+VLOOKUP($A324,'[1]2'!$A$3:$Q$377,6,0)</f>
        <v>1550</v>
      </c>
      <c r="W324" s="14">
        <f>VLOOKUP($A324,'[1]2'!$A$3:$Q$377,8,0)+VLOOKUP($A324,'[1]2'!$A$3:$Q$377,9,0)</f>
        <v>5377</v>
      </c>
      <c r="X324" s="14">
        <f>VLOOKUP($A324,'[1]2'!$A$3:$Q$377,5,0)+VLOOKUP($A324,'[1]2'!$A$3:$Q$377,8,0)</f>
        <v>3210</v>
      </c>
      <c r="Y324" s="14">
        <f>VLOOKUP($A324,'[1]2'!$A$3:$Q$377,6,0)+VLOOKUP($A324,'[1]2'!$A$3:$Q$377,9,0)</f>
        <v>3717</v>
      </c>
      <c r="Z324" s="17">
        <f>VLOOKUP($A324,'[1]2'!$A$3:$Q$377,7,0)</f>
        <v>1431</v>
      </c>
      <c r="AA324" s="17">
        <f>VLOOKUP($A324,'[1]2'!$A$3:$Q$377,10,0)</f>
        <v>3905</v>
      </c>
      <c r="AB324" s="14">
        <f>VLOOKUP($A324,'[1]2'!$A$3:$Q$377,11,0)</f>
        <v>31</v>
      </c>
      <c r="AC324" s="14">
        <f>VLOOKUP($A324,'[1]2'!$A$3:$Q$377,12,0)</f>
        <v>122</v>
      </c>
      <c r="AD324" s="14">
        <f>VLOOKUP($A324,'[1]2'!$A$3:$Q$377,14,0)</f>
        <v>31</v>
      </c>
      <c r="AE324" s="14">
        <f>VLOOKUP($A324,'[1]2'!$A$3:$Q$377,15,0)</f>
        <v>467</v>
      </c>
      <c r="AF324" s="14">
        <f>VLOOKUP($A324,'[1]2'!$A$3:$Q$377,11,0)+VLOOKUP($A324,'[1]2'!$A$3:$Q$377,12,0)</f>
        <v>153</v>
      </c>
      <c r="AG324" s="14">
        <f>VLOOKUP($A324,'[1]2'!$A$3:$Q$377,14,0)+VLOOKUP($A324,'[1]2'!$A$3:$Q$377,15,0)</f>
        <v>498</v>
      </c>
      <c r="AH324" s="14">
        <f>VLOOKUP($A324,'[1]2'!$A$3:$Q$377,11,0)+VLOOKUP($A324,'[1]2'!$A$3:$Q$377,14,0)</f>
        <v>62</v>
      </c>
      <c r="AI324" s="14">
        <f>VLOOKUP($A324,'[1]2'!$A$3:$Q$377,12,0)+VLOOKUP($A324,'[1]2'!$A$3:$Q$377,15,0)</f>
        <v>589</v>
      </c>
      <c r="AJ324" s="17">
        <f>VLOOKUP($A324,'[1]2'!$A$3:$Q$377,13,0)</f>
        <v>37</v>
      </c>
      <c r="AK324" s="17">
        <f>VLOOKUP($A324,'[1]2'!$A$3:$Q$377,16,0)</f>
        <v>53</v>
      </c>
      <c r="AL324" s="18" t="str">
        <f>VLOOKUP($A324,'[1]4'!$A$3:$Q$377,14,0)</f>
        <v/>
      </c>
    </row>
    <row r="325" spans="1:38" ht="13.2">
      <c r="A325" s="11">
        <v>826</v>
      </c>
      <c r="B325" s="12" t="s">
        <v>374</v>
      </c>
      <c r="C325" s="13" t="s">
        <v>255</v>
      </c>
      <c r="D325" s="14" t="s">
        <v>263</v>
      </c>
      <c r="E325" s="15">
        <f t="shared" si="55"/>
        <v>2513</v>
      </c>
      <c r="F325" s="15">
        <f t="shared" si="56"/>
        <v>1792</v>
      </c>
      <c r="G325" s="15">
        <f t="shared" si="57"/>
        <v>432</v>
      </c>
      <c r="H325" s="15">
        <f t="shared" si="58"/>
        <v>629</v>
      </c>
      <c r="I325" s="15">
        <f t="shared" si="59"/>
        <v>194</v>
      </c>
      <c r="J325" s="15">
        <f t="shared" si="60"/>
        <v>1258</v>
      </c>
      <c r="K325" s="15">
        <f t="shared" si="61"/>
        <v>2361</v>
      </c>
      <c r="L325" s="15">
        <f t="shared" si="62"/>
        <v>152</v>
      </c>
      <c r="M325" s="15">
        <f t="shared" si="63"/>
        <v>626</v>
      </c>
      <c r="N325" s="15">
        <f t="shared" si="63"/>
        <v>1887</v>
      </c>
      <c r="O325" s="15">
        <f t="shared" si="64"/>
        <v>1061</v>
      </c>
      <c r="P325" s="15">
        <f t="shared" si="65"/>
        <v>1452</v>
      </c>
      <c r="Q325" s="14"/>
      <c r="R325" s="14">
        <f>VLOOKUP($A325,'[1]2'!$A$3:$Q$377,5,0)</f>
        <v>432</v>
      </c>
      <c r="S325" s="14">
        <f>VLOOKUP($A325,'[1]2'!$A$3:$Q$377,6,0)</f>
        <v>151</v>
      </c>
      <c r="T325" s="14">
        <f>VLOOKUP($A325,'[1]2'!$A$3:$Q$377,8,0)</f>
        <v>625</v>
      </c>
      <c r="U325" s="14">
        <f>VLOOKUP($A325,'[1]2'!$A$3:$Q$377,9,0)</f>
        <v>1153</v>
      </c>
      <c r="V325" s="14">
        <f>VLOOKUP($A325,'[1]2'!$A$3:$Q$377,5,0)+VLOOKUP($A325,'[1]2'!$A$3:$Q$377,6,0)</f>
        <v>583</v>
      </c>
      <c r="W325" s="14">
        <f>VLOOKUP($A325,'[1]2'!$A$3:$Q$377,8,0)+VLOOKUP($A325,'[1]2'!$A$3:$Q$377,9,0)</f>
        <v>1778</v>
      </c>
      <c r="X325" s="14">
        <f>VLOOKUP($A325,'[1]2'!$A$3:$Q$377,5,0)+VLOOKUP($A325,'[1]2'!$A$3:$Q$377,8,0)</f>
        <v>1057</v>
      </c>
      <c r="Y325" s="14">
        <f>VLOOKUP($A325,'[1]2'!$A$3:$Q$377,6,0)+VLOOKUP($A325,'[1]2'!$A$3:$Q$377,9,0)</f>
        <v>1304</v>
      </c>
      <c r="Z325" s="17">
        <f>VLOOKUP($A325,'[1]2'!$A$3:$Q$377,7,0)</f>
        <v>522</v>
      </c>
      <c r="AA325" s="17">
        <f>VLOOKUP($A325,'[1]2'!$A$3:$Q$377,10,0)</f>
        <v>1250</v>
      </c>
      <c r="AB325" s="14">
        <f>VLOOKUP($A325,'[1]2'!$A$3:$Q$377,11,0)</f>
        <v>0</v>
      </c>
      <c r="AC325" s="14">
        <f>VLOOKUP($A325,'[1]2'!$A$3:$Q$377,12,0)</f>
        <v>43</v>
      </c>
      <c r="AD325" s="14">
        <f>VLOOKUP($A325,'[1]2'!$A$3:$Q$377,14,0)</f>
        <v>4</v>
      </c>
      <c r="AE325" s="14">
        <f>VLOOKUP($A325,'[1]2'!$A$3:$Q$377,15,0)</f>
        <v>105</v>
      </c>
      <c r="AF325" s="14">
        <f>VLOOKUP($A325,'[1]2'!$A$3:$Q$377,11,0)+VLOOKUP($A325,'[1]2'!$A$3:$Q$377,12,0)</f>
        <v>43</v>
      </c>
      <c r="AG325" s="14">
        <f>VLOOKUP($A325,'[1]2'!$A$3:$Q$377,14,0)+VLOOKUP($A325,'[1]2'!$A$3:$Q$377,15,0)</f>
        <v>109</v>
      </c>
      <c r="AH325" s="14">
        <f>VLOOKUP($A325,'[1]2'!$A$3:$Q$377,11,0)+VLOOKUP($A325,'[1]2'!$A$3:$Q$377,14,0)</f>
        <v>4</v>
      </c>
      <c r="AI325" s="14">
        <f>VLOOKUP($A325,'[1]2'!$A$3:$Q$377,12,0)+VLOOKUP($A325,'[1]2'!$A$3:$Q$377,15,0)</f>
        <v>148</v>
      </c>
      <c r="AJ325" s="17">
        <f>VLOOKUP($A325,'[1]2'!$A$3:$Q$377,13,0)</f>
        <v>3</v>
      </c>
      <c r="AK325" s="17">
        <f>VLOOKUP($A325,'[1]2'!$A$3:$Q$377,16,0)</f>
        <v>17</v>
      </c>
      <c r="AL325" s="18" t="str">
        <f>VLOOKUP($A325,'[1]4'!$A$3:$Q$377,14,0)</f>
        <v/>
      </c>
    </row>
    <row r="326" spans="1:38" ht="13.2">
      <c r="A326" s="11">
        <v>827</v>
      </c>
      <c r="B326" s="12" t="s">
        <v>375</v>
      </c>
      <c r="C326" s="13" t="s">
        <v>255</v>
      </c>
      <c r="D326" s="14" t="s">
        <v>237</v>
      </c>
      <c r="E326" s="15">
        <f t="shared" si="55"/>
        <v>6095</v>
      </c>
      <c r="F326" s="15">
        <f t="shared" si="56"/>
        <v>4146</v>
      </c>
      <c r="G326" s="15">
        <f t="shared" si="57"/>
        <v>595</v>
      </c>
      <c r="H326" s="15">
        <f t="shared" si="58"/>
        <v>1653</v>
      </c>
      <c r="I326" s="15">
        <f t="shared" si="59"/>
        <v>272</v>
      </c>
      <c r="J326" s="15">
        <f t="shared" si="60"/>
        <v>3575</v>
      </c>
      <c r="K326" s="15">
        <f t="shared" si="61"/>
        <v>6012</v>
      </c>
      <c r="L326" s="15">
        <f t="shared" si="62"/>
        <v>83</v>
      </c>
      <c r="M326" s="15">
        <f t="shared" si="63"/>
        <v>867</v>
      </c>
      <c r="N326" s="15">
        <f t="shared" si="63"/>
        <v>5228</v>
      </c>
      <c r="O326" s="15">
        <f t="shared" si="64"/>
        <v>2248</v>
      </c>
      <c r="P326" s="15">
        <f t="shared" si="65"/>
        <v>3847</v>
      </c>
      <c r="Q326" s="14"/>
      <c r="R326" s="14">
        <f>VLOOKUP($A326,'[1]2'!$A$3:$Q$377,5,0)</f>
        <v>586</v>
      </c>
      <c r="S326" s="14">
        <f>VLOOKUP($A326,'[1]2'!$A$3:$Q$377,6,0)</f>
        <v>268</v>
      </c>
      <c r="T326" s="14">
        <f>VLOOKUP($A326,'[1]2'!$A$3:$Q$377,8,0)</f>
        <v>1638</v>
      </c>
      <c r="U326" s="14">
        <f>VLOOKUP($A326,'[1]2'!$A$3:$Q$377,9,0)</f>
        <v>3520</v>
      </c>
      <c r="V326" s="14">
        <f>VLOOKUP($A326,'[1]2'!$A$3:$Q$377,5,0)+VLOOKUP($A326,'[1]2'!$A$3:$Q$377,6,0)</f>
        <v>854</v>
      </c>
      <c r="W326" s="14">
        <f>VLOOKUP($A326,'[1]2'!$A$3:$Q$377,8,0)+VLOOKUP($A326,'[1]2'!$A$3:$Q$377,9,0)</f>
        <v>5158</v>
      </c>
      <c r="X326" s="14">
        <f>VLOOKUP($A326,'[1]2'!$A$3:$Q$377,5,0)+VLOOKUP($A326,'[1]2'!$A$3:$Q$377,8,0)</f>
        <v>2224</v>
      </c>
      <c r="Y326" s="14">
        <f>VLOOKUP($A326,'[1]2'!$A$3:$Q$377,6,0)+VLOOKUP($A326,'[1]2'!$A$3:$Q$377,9,0)</f>
        <v>3788</v>
      </c>
      <c r="Z326" s="17">
        <f>VLOOKUP($A326,'[1]2'!$A$3:$Q$377,7,0)</f>
        <v>721</v>
      </c>
      <c r="AA326" s="17">
        <f>VLOOKUP($A326,'[1]2'!$A$3:$Q$377,10,0)</f>
        <v>3372</v>
      </c>
      <c r="AB326" s="14">
        <f>VLOOKUP($A326,'[1]2'!$A$3:$Q$377,11,0)</f>
        <v>9</v>
      </c>
      <c r="AC326" s="14">
        <f>VLOOKUP($A326,'[1]2'!$A$3:$Q$377,12,0)</f>
        <v>4</v>
      </c>
      <c r="AD326" s="14">
        <f>VLOOKUP($A326,'[1]2'!$A$3:$Q$377,14,0)</f>
        <v>15</v>
      </c>
      <c r="AE326" s="14">
        <f>VLOOKUP($A326,'[1]2'!$A$3:$Q$377,15,0)</f>
        <v>55</v>
      </c>
      <c r="AF326" s="14">
        <f>VLOOKUP($A326,'[1]2'!$A$3:$Q$377,11,0)+VLOOKUP($A326,'[1]2'!$A$3:$Q$377,12,0)</f>
        <v>13</v>
      </c>
      <c r="AG326" s="14">
        <f>VLOOKUP($A326,'[1]2'!$A$3:$Q$377,14,0)+VLOOKUP($A326,'[1]2'!$A$3:$Q$377,15,0)</f>
        <v>70</v>
      </c>
      <c r="AH326" s="14">
        <f>VLOOKUP($A326,'[1]2'!$A$3:$Q$377,11,0)+VLOOKUP($A326,'[1]2'!$A$3:$Q$377,14,0)</f>
        <v>24</v>
      </c>
      <c r="AI326" s="14">
        <f>VLOOKUP($A326,'[1]2'!$A$3:$Q$377,12,0)+VLOOKUP($A326,'[1]2'!$A$3:$Q$377,15,0)</f>
        <v>59</v>
      </c>
      <c r="AJ326" s="17">
        <f>VLOOKUP($A326,'[1]2'!$A$3:$Q$377,13,0)</f>
        <v>11</v>
      </c>
      <c r="AK326" s="17">
        <f>VLOOKUP($A326,'[1]2'!$A$3:$Q$377,16,0)</f>
        <v>42</v>
      </c>
      <c r="AL326" s="18" t="str">
        <f>VLOOKUP($A326,'[1]4'!$A$3:$Q$377,14,0)</f>
        <v/>
      </c>
    </row>
    <row r="327" spans="1:38" ht="13.2">
      <c r="A327" s="11">
        <v>828</v>
      </c>
      <c r="B327" s="12" t="s">
        <v>376</v>
      </c>
      <c r="C327" s="13" t="s">
        <v>255</v>
      </c>
      <c r="D327" s="14" t="s">
        <v>112</v>
      </c>
      <c r="E327" s="15">
        <f t="shared" si="55"/>
        <v>5198</v>
      </c>
      <c r="F327" s="15">
        <f t="shared" si="56"/>
        <v>3355</v>
      </c>
      <c r="G327" s="15">
        <f t="shared" si="57"/>
        <v>599</v>
      </c>
      <c r="H327" s="15">
        <f t="shared" si="58"/>
        <v>1414</v>
      </c>
      <c r="I327" s="15">
        <f t="shared" si="59"/>
        <v>293</v>
      </c>
      <c r="J327" s="15">
        <f t="shared" si="60"/>
        <v>2892</v>
      </c>
      <c r="K327" s="15">
        <f t="shared" si="61"/>
        <v>4442</v>
      </c>
      <c r="L327" s="15">
        <f t="shared" si="62"/>
        <v>756</v>
      </c>
      <c r="M327" s="15">
        <f t="shared" si="63"/>
        <v>892</v>
      </c>
      <c r="N327" s="15">
        <f t="shared" si="63"/>
        <v>4306</v>
      </c>
      <c r="O327" s="15">
        <f t="shared" si="64"/>
        <v>2013</v>
      </c>
      <c r="P327" s="15">
        <f t="shared" si="65"/>
        <v>3185</v>
      </c>
      <c r="Q327" s="14"/>
      <c r="R327" s="14">
        <f>VLOOKUP($A327,'[1]2'!$A$3:$Q$377,5,0)</f>
        <v>543</v>
      </c>
      <c r="S327" s="14">
        <f>VLOOKUP($A327,'[1]2'!$A$3:$Q$377,6,0)</f>
        <v>209</v>
      </c>
      <c r="T327" s="14">
        <f>VLOOKUP($A327,'[1]2'!$A$3:$Q$377,8,0)</f>
        <v>1216</v>
      </c>
      <c r="U327" s="14">
        <f>VLOOKUP($A327,'[1]2'!$A$3:$Q$377,9,0)</f>
        <v>2474</v>
      </c>
      <c r="V327" s="14">
        <f>VLOOKUP($A327,'[1]2'!$A$3:$Q$377,5,0)+VLOOKUP($A327,'[1]2'!$A$3:$Q$377,6,0)</f>
        <v>752</v>
      </c>
      <c r="W327" s="14">
        <f>VLOOKUP($A327,'[1]2'!$A$3:$Q$377,8,0)+VLOOKUP($A327,'[1]2'!$A$3:$Q$377,9,0)</f>
        <v>3690</v>
      </c>
      <c r="X327" s="14">
        <f>VLOOKUP($A327,'[1]2'!$A$3:$Q$377,5,0)+VLOOKUP($A327,'[1]2'!$A$3:$Q$377,8,0)</f>
        <v>1759</v>
      </c>
      <c r="Y327" s="14">
        <f>VLOOKUP($A327,'[1]2'!$A$3:$Q$377,6,0)+VLOOKUP($A327,'[1]2'!$A$3:$Q$377,9,0)</f>
        <v>2683</v>
      </c>
      <c r="Z327" s="17">
        <f>VLOOKUP($A327,'[1]2'!$A$3:$Q$377,7,0)</f>
        <v>702</v>
      </c>
      <c r="AA327" s="17">
        <f>VLOOKUP($A327,'[1]2'!$A$3:$Q$377,10,0)</f>
        <v>2288</v>
      </c>
      <c r="AB327" s="14">
        <f>VLOOKUP($A327,'[1]2'!$A$3:$Q$377,11,0)</f>
        <v>56</v>
      </c>
      <c r="AC327" s="14">
        <f>VLOOKUP($A327,'[1]2'!$A$3:$Q$377,12,0)</f>
        <v>84</v>
      </c>
      <c r="AD327" s="14">
        <f>VLOOKUP($A327,'[1]2'!$A$3:$Q$377,14,0)</f>
        <v>198</v>
      </c>
      <c r="AE327" s="14">
        <f>VLOOKUP($A327,'[1]2'!$A$3:$Q$377,15,0)</f>
        <v>418</v>
      </c>
      <c r="AF327" s="14">
        <f>VLOOKUP($A327,'[1]2'!$A$3:$Q$377,11,0)+VLOOKUP($A327,'[1]2'!$A$3:$Q$377,12,0)</f>
        <v>140</v>
      </c>
      <c r="AG327" s="14">
        <f>VLOOKUP($A327,'[1]2'!$A$3:$Q$377,14,0)+VLOOKUP($A327,'[1]2'!$A$3:$Q$377,15,0)</f>
        <v>616</v>
      </c>
      <c r="AH327" s="14">
        <f>VLOOKUP($A327,'[1]2'!$A$3:$Q$377,11,0)+VLOOKUP($A327,'[1]2'!$A$3:$Q$377,14,0)</f>
        <v>254</v>
      </c>
      <c r="AI327" s="14">
        <f>VLOOKUP($A327,'[1]2'!$A$3:$Q$377,12,0)+VLOOKUP($A327,'[1]2'!$A$3:$Q$377,15,0)</f>
        <v>502</v>
      </c>
      <c r="AJ327" s="17">
        <f>VLOOKUP($A327,'[1]2'!$A$3:$Q$377,13,0)</f>
        <v>77</v>
      </c>
      <c r="AK327" s="17">
        <f>VLOOKUP($A327,'[1]2'!$A$3:$Q$377,16,0)</f>
        <v>288</v>
      </c>
      <c r="AL327" s="18" t="str">
        <f>VLOOKUP($A327,'[1]4'!$A$3:$Q$377,14,0)</f>
        <v/>
      </c>
    </row>
    <row r="328" spans="1:38" ht="13.2">
      <c r="A328" s="11">
        <v>829</v>
      </c>
      <c r="B328" s="12" t="s">
        <v>377</v>
      </c>
      <c r="C328" s="13" t="s">
        <v>255</v>
      </c>
      <c r="D328" s="14" t="s">
        <v>237</v>
      </c>
      <c r="E328" s="15">
        <f t="shared" si="55"/>
        <v>3558</v>
      </c>
      <c r="F328" s="15">
        <f t="shared" si="56"/>
        <v>2893</v>
      </c>
      <c r="G328" s="15">
        <f t="shared" si="57"/>
        <v>1111</v>
      </c>
      <c r="H328" s="15">
        <f t="shared" si="58"/>
        <v>991</v>
      </c>
      <c r="I328" s="15">
        <f t="shared" si="59"/>
        <v>167</v>
      </c>
      <c r="J328" s="15">
        <f t="shared" si="60"/>
        <v>1289</v>
      </c>
      <c r="K328" s="15">
        <f t="shared" si="61"/>
        <v>3506</v>
      </c>
      <c r="L328" s="15">
        <f t="shared" si="62"/>
        <v>52</v>
      </c>
      <c r="M328" s="15">
        <f t="shared" si="63"/>
        <v>1278</v>
      </c>
      <c r="N328" s="15">
        <f t="shared" si="63"/>
        <v>2280</v>
      </c>
      <c r="O328" s="15">
        <f t="shared" si="64"/>
        <v>2102</v>
      </c>
      <c r="P328" s="15">
        <f t="shared" si="65"/>
        <v>1456</v>
      </c>
      <c r="Q328" s="14"/>
      <c r="R328" s="14">
        <f>VLOOKUP($A328,'[1]2'!$A$3:$Q$377,5,0)</f>
        <v>1111</v>
      </c>
      <c r="S328" s="14">
        <f>VLOOKUP($A328,'[1]2'!$A$3:$Q$377,6,0)</f>
        <v>158</v>
      </c>
      <c r="T328" s="14">
        <f>VLOOKUP($A328,'[1]2'!$A$3:$Q$377,8,0)</f>
        <v>991</v>
      </c>
      <c r="U328" s="14">
        <f>VLOOKUP($A328,'[1]2'!$A$3:$Q$377,9,0)</f>
        <v>1246</v>
      </c>
      <c r="V328" s="14">
        <f>VLOOKUP($A328,'[1]2'!$A$3:$Q$377,5,0)+VLOOKUP($A328,'[1]2'!$A$3:$Q$377,6,0)</f>
        <v>1269</v>
      </c>
      <c r="W328" s="14">
        <f>VLOOKUP($A328,'[1]2'!$A$3:$Q$377,8,0)+VLOOKUP($A328,'[1]2'!$A$3:$Q$377,9,0)</f>
        <v>2237</v>
      </c>
      <c r="X328" s="14">
        <f>VLOOKUP($A328,'[1]2'!$A$3:$Q$377,5,0)+VLOOKUP($A328,'[1]2'!$A$3:$Q$377,8,0)</f>
        <v>2102</v>
      </c>
      <c r="Y328" s="14">
        <f>VLOOKUP($A328,'[1]2'!$A$3:$Q$377,6,0)+VLOOKUP($A328,'[1]2'!$A$3:$Q$377,9,0)</f>
        <v>1404</v>
      </c>
      <c r="Z328" s="17">
        <f>VLOOKUP($A328,'[1]2'!$A$3:$Q$377,7,0)</f>
        <v>1198</v>
      </c>
      <c r="AA328" s="17">
        <f>VLOOKUP($A328,'[1]2'!$A$3:$Q$377,10,0)</f>
        <v>1695</v>
      </c>
      <c r="AB328" s="14">
        <f>VLOOKUP($A328,'[1]2'!$A$3:$Q$377,11,0)</f>
        <v>0</v>
      </c>
      <c r="AC328" s="14">
        <f>VLOOKUP($A328,'[1]2'!$A$3:$Q$377,12,0)</f>
        <v>9</v>
      </c>
      <c r="AD328" s="14">
        <f>VLOOKUP($A328,'[1]2'!$A$3:$Q$377,14,0)</f>
        <v>0</v>
      </c>
      <c r="AE328" s="14">
        <f>VLOOKUP($A328,'[1]2'!$A$3:$Q$377,15,0)</f>
        <v>43</v>
      </c>
      <c r="AF328" s="14">
        <f>VLOOKUP($A328,'[1]2'!$A$3:$Q$377,11,0)+VLOOKUP($A328,'[1]2'!$A$3:$Q$377,12,0)</f>
        <v>9</v>
      </c>
      <c r="AG328" s="14">
        <f>VLOOKUP($A328,'[1]2'!$A$3:$Q$377,14,0)+VLOOKUP($A328,'[1]2'!$A$3:$Q$377,15,0)</f>
        <v>43</v>
      </c>
      <c r="AH328" s="14">
        <f>VLOOKUP($A328,'[1]2'!$A$3:$Q$377,11,0)+VLOOKUP($A328,'[1]2'!$A$3:$Q$377,14,0)</f>
        <v>0</v>
      </c>
      <c r="AI328" s="14">
        <f>VLOOKUP($A328,'[1]2'!$A$3:$Q$377,12,0)+VLOOKUP($A328,'[1]2'!$A$3:$Q$377,15,0)</f>
        <v>52</v>
      </c>
      <c r="AJ328" s="17">
        <f>VLOOKUP($A328,'[1]2'!$A$3:$Q$377,13,0)</f>
        <v>0</v>
      </c>
      <c r="AK328" s="17">
        <f>VLOOKUP($A328,'[1]2'!$A$3:$Q$377,16,0)</f>
        <v>0</v>
      </c>
      <c r="AL328" s="18" t="str">
        <f>VLOOKUP($A328,'[1]4'!$A$3:$Q$377,14,0)</f>
        <v/>
      </c>
    </row>
    <row r="329" spans="1:38" ht="13.2">
      <c r="A329" s="11">
        <v>830</v>
      </c>
      <c r="B329" s="12" t="s">
        <v>378</v>
      </c>
      <c r="C329" s="13" t="s">
        <v>255</v>
      </c>
      <c r="D329" s="14" t="s">
        <v>237</v>
      </c>
      <c r="E329" s="15">
        <f t="shared" si="55"/>
        <v>8617</v>
      </c>
      <c r="F329" s="15">
        <f t="shared" si="56"/>
        <v>5855</v>
      </c>
      <c r="G329" s="15">
        <f t="shared" si="57"/>
        <v>1436</v>
      </c>
      <c r="H329" s="15">
        <f t="shared" si="58"/>
        <v>2445</v>
      </c>
      <c r="I329" s="15">
        <f t="shared" si="59"/>
        <v>719</v>
      </c>
      <c r="J329" s="15">
        <f t="shared" si="60"/>
        <v>4017</v>
      </c>
      <c r="K329" s="15">
        <f t="shared" si="61"/>
        <v>7323</v>
      </c>
      <c r="L329" s="15">
        <f t="shared" si="62"/>
        <v>1294</v>
      </c>
      <c r="M329" s="15">
        <f t="shared" si="63"/>
        <v>2155</v>
      </c>
      <c r="N329" s="15">
        <f t="shared" si="63"/>
        <v>6462</v>
      </c>
      <c r="O329" s="15">
        <f t="shared" si="64"/>
        <v>3881</v>
      </c>
      <c r="P329" s="15">
        <f t="shared" si="65"/>
        <v>4736</v>
      </c>
      <c r="Q329" s="14"/>
      <c r="R329" s="14">
        <f>VLOOKUP($A329,'[1]2'!$A$3:$Q$377,5,0)</f>
        <v>1362</v>
      </c>
      <c r="S329" s="14">
        <f>VLOOKUP($A329,'[1]2'!$A$3:$Q$377,6,0)</f>
        <v>414</v>
      </c>
      <c r="T329" s="14">
        <f>VLOOKUP($A329,'[1]2'!$A$3:$Q$377,8,0)</f>
        <v>2281</v>
      </c>
      <c r="U329" s="14">
        <f>VLOOKUP($A329,'[1]2'!$A$3:$Q$377,9,0)</f>
        <v>3266</v>
      </c>
      <c r="V329" s="14">
        <f>VLOOKUP($A329,'[1]2'!$A$3:$Q$377,5,0)+VLOOKUP($A329,'[1]2'!$A$3:$Q$377,6,0)</f>
        <v>1776</v>
      </c>
      <c r="W329" s="14">
        <f>VLOOKUP($A329,'[1]2'!$A$3:$Q$377,8,0)+VLOOKUP($A329,'[1]2'!$A$3:$Q$377,9,0)</f>
        <v>5547</v>
      </c>
      <c r="X329" s="14">
        <f>VLOOKUP($A329,'[1]2'!$A$3:$Q$377,5,0)+VLOOKUP($A329,'[1]2'!$A$3:$Q$377,8,0)</f>
        <v>3643</v>
      </c>
      <c r="Y329" s="14">
        <f>VLOOKUP($A329,'[1]2'!$A$3:$Q$377,6,0)+VLOOKUP($A329,'[1]2'!$A$3:$Q$377,9,0)</f>
        <v>3680</v>
      </c>
      <c r="Z329" s="17">
        <f>VLOOKUP($A329,'[1]2'!$A$3:$Q$377,7,0)</f>
        <v>1540</v>
      </c>
      <c r="AA329" s="17">
        <f>VLOOKUP($A329,'[1]2'!$A$3:$Q$377,10,0)</f>
        <v>3961</v>
      </c>
      <c r="AB329" s="14">
        <f>VLOOKUP($A329,'[1]2'!$A$3:$Q$377,11,0)</f>
        <v>74</v>
      </c>
      <c r="AC329" s="14">
        <f>VLOOKUP($A329,'[1]2'!$A$3:$Q$377,12,0)</f>
        <v>305</v>
      </c>
      <c r="AD329" s="14">
        <f>VLOOKUP($A329,'[1]2'!$A$3:$Q$377,14,0)</f>
        <v>164</v>
      </c>
      <c r="AE329" s="14">
        <f>VLOOKUP($A329,'[1]2'!$A$3:$Q$377,15,0)</f>
        <v>751</v>
      </c>
      <c r="AF329" s="14">
        <f>VLOOKUP($A329,'[1]2'!$A$3:$Q$377,11,0)+VLOOKUP($A329,'[1]2'!$A$3:$Q$377,12,0)</f>
        <v>379</v>
      </c>
      <c r="AG329" s="14">
        <f>VLOOKUP($A329,'[1]2'!$A$3:$Q$377,14,0)+VLOOKUP($A329,'[1]2'!$A$3:$Q$377,15,0)</f>
        <v>915</v>
      </c>
      <c r="AH329" s="14">
        <f>VLOOKUP($A329,'[1]2'!$A$3:$Q$377,11,0)+VLOOKUP($A329,'[1]2'!$A$3:$Q$377,14,0)</f>
        <v>238</v>
      </c>
      <c r="AI329" s="14">
        <f>VLOOKUP($A329,'[1]2'!$A$3:$Q$377,12,0)+VLOOKUP($A329,'[1]2'!$A$3:$Q$377,15,0)</f>
        <v>1056</v>
      </c>
      <c r="AJ329" s="17">
        <f>VLOOKUP($A329,'[1]2'!$A$3:$Q$377,13,0)</f>
        <v>94</v>
      </c>
      <c r="AK329" s="17">
        <f>VLOOKUP($A329,'[1]2'!$A$3:$Q$377,16,0)</f>
        <v>260</v>
      </c>
      <c r="AL329" s="18" t="str">
        <f>VLOOKUP($A329,'[1]4'!$A$3:$Q$377,14,0)</f>
        <v/>
      </c>
    </row>
    <row r="330" spans="1:38" ht="13.2">
      <c r="A330" s="11">
        <v>831</v>
      </c>
      <c r="B330" s="12" t="s">
        <v>379</v>
      </c>
      <c r="C330" s="13" t="s">
        <v>255</v>
      </c>
      <c r="D330" s="14" t="s">
        <v>237</v>
      </c>
      <c r="E330" s="15">
        <f t="shared" si="55"/>
        <v>3902</v>
      </c>
      <c r="F330" s="15">
        <f t="shared" si="56"/>
        <v>2884</v>
      </c>
      <c r="G330" s="15">
        <f t="shared" si="57"/>
        <v>645</v>
      </c>
      <c r="H330" s="15">
        <f t="shared" si="58"/>
        <v>1164</v>
      </c>
      <c r="I330" s="15">
        <f t="shared" si="59"/>
        <v>156</v>
      </c>
      <c r="J330" s="15">
        <f t="shared" si="60"/>
        <v>1937</v>
      </c>
      <c r="K330" s="15">
        <f t="shared" si="61"/>
        <v>3823</v>
      </c>
      <c r="L330" s="15">
        <f t="shared" si="62"/>
        <v>79</v>
      </c>
      <c r="M330" s="15">
        <f t="shared" si="63"/>
        <v>801</v>
      </c>
      <c r="N330" s="15">
        <f t="shared" si="63"/>
        <v>3101</v>
      </c>
      <c r="O330" s="15">
        <f t="shared" si="64"/>
        <v>1809</v>
      </c>
      <c r="P330" s="15">
        <f t="shared" si="65"/>
        <v>2093</v>
      </c>
      <c r="Q330" s="14"/>
      <c r="R330" s="14">
        <f>VLOOKUP($A330,'[1]2'!$A$3:$Q$377,5,0)</f>
        <v>638</v>
      </c>
      <c r="S330" s="14">
        <f>VLOOKUP($A330,'[1]2'!$A$3:$Q$377,6,0)</f>
        <v>148</v>
      </c>
      <c r="T330" s="14">
        <f>VLOOKUP($A330,'[1]2'!$A$3:$Q$377,8,0)</f>
        <v>1149</v>
      </c>
      <c r="U330" s="14">
        <f>VLOOKUP($A330,'[1]2'!$A$3:$Q$377,9,0)</f>
        <v>1888</v>
      </c>
      <c r="V330" s="14">
        <f>VLOOKUP($A330,'[1]2'!$A$3:$Q$377,5,0)+VLOOKUP($A330,'[1]2'!$A$3:$Q$377,6,0)</f>
        <v>786</v>
      </c>
      <c r="W330" s="14">
        <f>VLOOKUP($A330,'[1]2'!$A$3:$Q$377,8,0)+VLOOKUP($A330,'[1]2'!$A$3:$Q$377,9,0)</f>
        <v>3037</v>
      </c>
      <c r="X330" s="14">
        <f>VLOOKUP($A330,'[1]2'!$A$3:$Q$377,5,0)+VLOOKUP($A330,'[1]2'!$A$3:$Q$377,8,0)</f>
        <v>1787</v>
      </c>
      <c r="Y330" s="14">
        <f>VLOOKUP($A330,'[1]2'!$A$3:$Q$377,6,0)+VLOOKUP($A330,'[1]2'!$A$3:$Q$377,9,0)</f>
        <v>2036</v>
      </c>
      <c r="Z330" s="17">
        <f>VLOOKUP($A330,'[1]2'!$A$3:$Q$377,7,0)</f>
        <v>718</v>
      </c>
      <c r="AA330" s="17">
        <f>VLOOKUP($A330,'[1]2'!$A$3:$Q$377,10,0)</f>
        <v>2117</v>
      </c>
      <c r="AB330" s="14">
        <f>VLOOKUP($A330,'[1]2'!$A$3:$Q$377,11,0)</f>
        <v>7</v>
      </c>
      <c r="AC330" s="14">
        <f>VLOOKUP($A330,'[1]2'!$A$3:$Q$377,12,0)</f>
        <v>8</v>
      </c>
      <c r="AD330" s="14">
        <f>VLOOKUP($A330,'[1]2'!$A$3:$Q$377,14,0)</f>
        <v>15</v>
      </c>
      <c r="AE330" s="14">
        <f>VLOOKUP($A330,'[1]2'!$A$3:$Q$377,15,0)</f>
        <v>49</v>
      </c>
      <c r="AF330" s="14">
        <f>VLOOKUP($A330,'[1]2'!$A$3:$Q$377,11,0)+VLOOKUP($A330,'[1]2'!$A$3:$Q$377,12,0)</f>
        <v>15</v>
      </c>
      <c r="AG330" s="14">
        <f>VLOOKUP($A330,'[1]2'!$A$3:$Q$377,14,0)+VLOOKUP($A330,'[1]2'!$A$3:$Q$377,15,0)</f>
        <v>64</v>
      </c>
      <c r="AH330" s="14">
        <f>VLOOKUP($A330,'[1]2'!$A$3:$Q$377,11,0)+VLOOKUP($A330,'[1]2'!$A$3:$Q$377,14,0)</f>
        <v>22</v>
      </c>
      <c r="AI330" s="14">
        <f>VLOOKUP($A330,'[1]2'!$A$3:$Q$377,12,0)+VLOOKUP($A330,'[1]2'!$A$3:$Q$377,15,0)</f>
        <v>57</v>
      </c>
      <c r="AJ330" s="17">
        <f>VLOOKUP($A330,'[1]2'!$A$3:$Q$377,13,0)</f>
        <v>11</v>
      </c>
      <c r="AK330" s="17">
        <f>VLOOKUP($A330,'[1]2'!$A$3:$Q$377,16,0)</f>
        <v>38</v>
      </c>
      <c r="AL330" s="18" t="str">
        <f>VLOOKUP($A330,'[1]4'!$A$3:$Q$377,14,0)</f>
        <v/>
      </c>
    </row>
    <row r="331" spans="1:38" ht="13.2">
      <c r="A331" s="11">
        <v>832</v>
      </c>
      <c r="B331" s="12" t="s">
        <v>380</v>
      </c>
      <c r="C331" s="13" t="s">
        <v>255</v>
      </c>
      <c r="D331" s="14" t="s">
        <v>237</v>
      </c>
      <c r="E331" s="15">
        <f t="shared" si="55"/>
        <v>4566</v>
      </c>
      <c r="F331" s="15">
        <f t="shared" si="56"/>
        <v>3371</v>
      </c>
      <c r="G331" s="15">
        <f t="shared" si="57"/>
        <v>500</v>
      </c>
      <c r="H331" s="15">
        <f t="shared" si="58"/>
        <v>1322</v>
      </c>
      <c r="I331" s="15">
        <f t="shared" si="59"/>
        <v>160</v>
      </c>
      <c r="J331" s="15">
        <f t="shared" si="60"/>
        <v>2584</v>
      </c>
      <c r="K331" s="15">
        <f t="shared" si="61"/>
        <v>4451</v>
      </c>
      <c r="L331" s="15">
        <f t="shared" si="62"/>
        <v>115</v>
      </c>
      <c r="M331" s="15">
        <f t="shared" si="63"/>
        <v>660</v>
      </c>
      <c r="N331" s="15">
        <f t="shared" si="63"/>
        <v>3906</v>
      </c>
      <c r="O331" s="15">
        <f t="shared" si="64"/>
        <v>1822</v>
      </c>
      <c r="P331" s="15">
        <f t="shared" si="65"/>
        <v>2744</v>
      </c>
      <c r="Q331" s="14"/>
      <c r="R331" s="14">
        <f>VLOOKUP($A331,'[1]2'!$A$3:$Q$377,5,0)</f>
        <v>492</v>
      </c>
      <c r="S331" s="14">
        <f>VLOOKUP($A331,'[1]2'!$A$3:$Q$377,6,0)</f>
        <v>154</v>
      </c>
      <c r="T331" s="14">
        <f>VLOOKUP($A331,'[1]2'!$A$3:$Q$377,8,0)</f>
        <v>1287</v>
      </c>
      <c r="U331" s="14">
        <f>VLOOKUP($A331,'[1]2'!$A$3:$Q$377,9,0)</f>
        <v>2518</v>
      </c>
      <c r="V331" s="14">
        <f>VLOOKUP($A331,'[1]2'!$A$3:$Q$377,5,0)+VLOOKUP($A331,'[1]2'!$A$3:$Q$377,6,0)</f>
        <v>646</v>
      </c>
      <c r="W331" s="14">
        <f>VLOOKUP($A331,'[1]2'!$A$3:$Q$377,8,0)+VLOOKUP($A331,'[1]2'!$A$3:$Q$377,9,0)</f>
        <v>3805</v>
      </c>
      <c r="X331" s="14">
        <f>VLOOKUP($A331,'[1]2'!$A$3:$Q$377,5,0)+VLOOKUP($A331,'[1]2'!$A$3:$Q$377,8,0)</f>
        <v>1779</v>
      </c>
      <c r="Y331" s="14">
        <f>VLOOKUP($A331,'[1]2'!$A$3:$Q$377,6,0)+VLOOKUP($A331,'[1]2'!$A$3:$Q$377,9,0)</f>
        <v>2672</v>
      </c>
      <c r="Z331" s="17">
        <f>VLOOKUP($A331,'[1]2'!$A$3:$Q$377,7,0)</f>
        <v>578</v>
      </c>
      <c r="AA331" s="17">
        <f>VLOOKUP($A331,'[1]2'!$A$3:$Q$377,10,0)</f>
        <v>2714</v>
      </c>
      <c r="AB331" s="14">
        <f>VLOOKUP($A331,'[1]2'!$A$3:$Q$377,11,0)</f>
        <v>8</v>
      </c>
      <c r="AC331" s="14">
        <f>VLOOKUP($A331,'[1]2'!$A$3:$Q$377,12,0)</f>
        <v>6</v>
      </c>
      <c r="AD331" s="14">
        <f>VLOOKUP($A331,'[1]2'!$A$3:$Q$377,14,0)</f>
        <v>35</v>
      </c>
      <c r="AE331" s="14">
        <f>VLOOKUP($A331,'[1]2'!$A$3:$Q$377,15,0)</f>
        <v>66</v>
      </c>
      <c r="AF331" s="14">
        <f>VLOOKUP($A331,'[1]2'!$A$3:$Q$377,11,0)+VLOOKUP($A331,'[1]2'!$A$3:$Q$377,12,0)</f>
        <v>14</v>
      </c>
      <c r="AG331" s="14">
        <f>VLOOKUP($A331,'[1]2'!$A$3:$Q$377,14,0)+VLOOKUP($A331,'[1]2'!$A$3:$Q$377,15,0)</f>
        <v>101</v>
      </c>
      <c r="AH331" s="14">
        <f>VLOOKUP($A331,'[1]2'!$A$3:$Q$377,11,0)+VLOOKUP($A331,'[1]2'!$A$3:$Q$377,14,0)</f>
        <v>43</v>
      </c>
      <c r="AI331" s="14">
        <f>VLOOKUP($A331,'[1]2'!$A$3:$Q$377,12,0)+VLOOKUP($A331,'[1]2'!$A$3:$Q$377,15,0)</f>
        <v>72</v>
      </c>
      <c r="AJ331" s="17">
        <f>VLOOKUP($A331,'[1]2'!$A$3:$Q$377,13,0)</f>
        <v>10</v>
      </c>
      <c r="AK331" s="17">
        <f>VLOOKUP($A331,'[1]2'!$A$3:$Q$377,16,0)</f>
        <v>69</v>
      </c>
      <c r="AL331" s="18" t="str">
        <f>VLOOKUP($A331,'[1]4'!$A$3:$Q$377,14,0)</f>
        <v/>
      </c>
    </row>
    <row r="332" spans="1:38" ht="13.2">
      <c r="A332" s="11">
        <v>833</v>
      </c>
      <c r="B332" s="12" t="s">
        <v>381</v>
      </c>
      <c r="C332" s="13" t="s">
        <v>255</v>
      </c>
      <c r="D332" s="14" t="s">
        <v>237</v>
      </c>
      <c r="E332" s="15">
        <f t="shared" si="55"/>
        <v>4547.6444899999997</v>
      </c>
      <c r="F332" s="15">
        <f t="shared" si="56"/>
        <v>3188.6568300000004</v>
      </c>
      <c r="G332" s="15">
        <f t="shared" si="57"/>
        <v>759.75914999999998</v>
      </c>
      <c r="H332" s="15">
        <f t="shared" si="58"/>
        <v>1272.5469699999999</v>
      </c>
      <c r="I332" s="15">
        <f t="shared" si="59"/>
        <v>226.14241000000001</v>
      </c>
      <c r="J332" s="15">
        <f t="shared" si="60"/>
        <v>2289.19596</v>
      </c>
      <c r="K332" s="15">
        <f t="shared" si="61"/>
        <v>4244.1375700000008</v>
      </c>
      <c r="L332" s="15">
        <f t="shared" si="62"/>
        <v>303.50691999999998</v>
      </c>
      <c r="M332" s="15">
        <f t="shared" si="63"/>
        <v>985.90156000000002</v>
      </c>
      <c r="N332" s="15">
        <f t="shared" si="63"/>
        <v>3561.7429299999999</v>
      </c>
      <c r="O332" s="15">
        <f t="shared" si="64"/>
        <v>2032.3061199999997</v>
      </c>
      <c r="P332" s="15">
        <f t="shared" si="65"/>
        <v>2515.3383699999999</v>
      </c>
      <c r="Q332" s="14"/>
      <c r="R332" s="14">
        <f>VLOOKUP($A332,'[1]2'!$A$3:$Q$377,5,0)</f>
        <v>753.80803000000003</v>
      </c>
      <c r="S332" s="14">
        <f>VLOOKUP($A332,'[1]2'!$A$3:$Q$377,6,0)</f>
        <v>200.35424</v>
      </c>
      <c r="T332" s="14">
        <f>VLOOKUP($A332,'[1]2'!$A$3:$Q$377,8,0)</f>
        <v>1256.67733</v>
      </c>
      <c r="U332" s="14">
        <f>VLOOKUP($A332,'[1]2'!$A$3:$Q$377,9,0)</f>
        <v>2033.2979700000001</v>
      </c>
      <c r="V332" s="14">
        <f>VLOOKUP($A332,'[1]2'!$A$3:$Q$377,5,0)+VLOOKUP($A332,'[1]2'!$A$3:$Q$377,6,0)</f>
        <v>954.16227000000003</v>
      </c>
      <c r="W332" s="14">
        <f>VLOOKUP($A332,'[1]2'!$A$3:$Q$377,8,0)+VLOOKUP($A332,'[1]2'!$A$3:$Q$377,9,0)</f>
        <v>3289.9753000000001</v>
      </c>
      <c r="X332" s="14">
        <f>VLOOKUP($A332,'[1]2'!$A$3:$Q$377,5,0)+VLOOKUP($A332,'[1]2'!$A$3:$Q$377,8,0)</f>
        <v>2010.4853600000001</v>
      </c>
      <c r="Y332" s="14">
        <f>VLOOKUP($A332,'[1]2'!$A$3:$Q$377,6,0)+VLOOKUP($A332,'[1]2'!$A$3:$Q$377,9,0)</f>
        <v>2233.6522100000002</v>
      </c>
      <c r="Z332" s="17">
        <f>VLOOKUP($A332,'[1]2'!$A$3:$Q$377,7,0)</f>
        <v>843.14967000000001</v>
      </c>
      <c r="AA332" s="17">
        <f>VLOOKUP($A332,'[1]2'!$A$3:$Q$377,10,0)</f>
        <v>2210.28505</v>
      </c>
      <c r="AB332" s="14">
        <f>VLOOKUP($A332,'[1]2'!$A$3:$Q$377,11,0)</f>
        <v>5.9511200000000004</v>
      </c>
      <c r="AC332" s="14">
        <f>VLOOKUP($A332,'[1]2'!$A$3:$Q$377,12,0)</f>
        <v>25.788170000000001</v>
      </c>
      <c r="AD332" s="14">
        <f>VLOOKUP($A332,'[1]2'!$A$3:$Q$377,14,0)</f>
        <v>15.86964</v>
      </c>
      <c r="AE332" s="14">
        <f>VLOOKUP($A332,'[1]2'!$A$3:$Q$377,15,0)</f>
        <v>255.89798999999999</v>
      </c>
      <c r="AF332" s="14">
        <f>VLOOKUP($A332,'[1]2'!$A$3:$Q$377,11,0)+VLOOKUP($A332,'[1]2'!$A$3:$Q$377,12,0)</f>
        <v>31.73929</v>
      </c>
      <c r="AG332" s="14">
        <f>VLOOKUP($A332,'[1]2'!$A$3:$Q$377,14,0)+VLOOKUP($A332,'[1]2'!$A$3:$Q$377,15,0)</f>
        <v>271.76763</v>
      </c>
      <c r="AH332" s="14">
        <f>VLOOKUP($A332,'[1]2'!$A$3:$Q$377,11,0)+VLOOKUP($A332,'[1]2'!$A$3:$Q$377,14,0)</f>
        <v>21.82076</v>
      </c>
      <c r="AI332" s="14">
        <f>VLOOKUP($A332,'[1]2'!$A$3:$Q$377,12,0)+VLOOKUP($A332,'[1]2'!$A$3:$Q$377,15,0)</f>
        <v>281.68615999999997</v>
      </c>
      <c r="AJ332" s="17">
        <f>VLOOKUP($A332,'[1]2'!$A$3:$Q$377,13,0)</f>
        <v>14.914199999999999</v>
      </c>
      <c r="AK332" s="17">
        <f>VLOOKUP($A332,'[1]2'!$A$3:$Q$377,16,0)</f>
        <v>120.30791000000001</v>
      </c>
      <c r="AL332" s="18" t="str">
        <f>VLOOKUP($A332,'[1]4'!$A$3:$Q$377,14,0)</f>
        <v>Non-responder</v>
      </c>
    </row>
    <row r="333" spans="1:38" ht="13.2">
      <c r="A333" s="11">
        <v>834</v>
      </c>
      <c r="B333" s="12" t="s">
        <v>382</v>
      </c>
      <c r="C333" s="13" t="s">
        <v>255</v>
      </c>
      <c r="D333" s="14" t="s">
        <v>237</v>
      </c>
      <c r="E333" s="15">
        <f t="shared" si="55"/>
        <v>2741</v>
      </c>
      <c r="F333" s="15">
        <f t="shared" si="56"/>
        <v>1910</v>
      </c>
      <c r="G333" s="15">
        <f t="shared" si="57"/>
        <v>375</v>
      </c>
      <c r="H333" s="15">
        <f t="shared" si="58"/>
        <v>919</v>
      </c>
      <c r="I333" s="15">
        <f t="shared" si="59"/>
        <v>256</v>
      </c>
      <c r="J333" s="15">
        <f t="shared" si="60"/>
        <v>1191</v>
      </c>
      <c r="K333" s="15">
        <f t="shared" si="61"/>
        <v>2294</v>
      </c>
      <c r="L333" s="15">
        <f t="shared" si="62"/>
        <v>447</v>
      </c>
      <c r="M333" s="15">
        <f t="shared" si="63"/>
        <v>631</v>
      </c>
      <c r="N333" s="15">
        <f t="shared" si="63"/>
        <v>2110</v>
      </c>
      <c r="O333" s="15">
        <f t="shared" si="64"/>
        <v>1294</v>
      </c>
      <c r="P333" s="15">
        <f t="shared" si="65"/>
        <v>1447</v>
      </c>
      <c r="Q333" s="14"/>
      <c r="R333" s="14">
        <f>VLOOKUP($A333,'[1]2'!$A$3:$Q$377,5,0)</f>
        <v>375</v>
      </c>
      <c r="S333" s="14">
        <f>VLOOKUP($A333,'[1]2'!$A$3:$Q$377,6,0)</f>
        <v>89</v>
      </c>
      <c r="T333" s="14">
        <f>VLOOKUP($A333,'[1]2'!$A$3:$Q$377,8,0)</f>
        <v>919</v>
      </c>
      <c r="U333" s="14">
        <f>VLOOKUP($A333,'[1]2'!$A$3:$Q$377,9,0)</f>
        <v>911</v>
      </c>
      <c r="V333" s="14">
        <f>VLOOKUP($A333,'[1]2'!$A$3:$Q$377,5,0)+VLOOKUP($A333,'[1]2'!$A$3:$Q$377,6,0)</f>
        <v>464</v>
      </c>
      <c r="W333" s="14">
        <f>VLOOKUP($A333,'[1]2'!$A$3:$Q$377,8,0)+VLOOKUP($A333,'[1]2'!$A$3:$Q$377,9,0)</f>
        <v>1830</v>
      </c>
      <c r="X333" s="14">
        <f>VLOOKUP($A333,'[1]2'!$A$3:$Q$377,5,0)+VLOOKUP($A333,'[1]2'!$A$3:$Q$377,8,0)</f>
        <v>1294</v>
      </c>
      <c r="Y333" s="14">
        <f>VLOOKUP($A333,'[1]2'!$A$3:$Q$377,6,0)+VLOOKUP($A333,'[1]2'!$A$3:$Q$377,9,0)</f>
        <v>1000</v>
      </c>
      <c r="Z333" s="17">
        <f>VLOOKUP($A333,'[1]2'!$A$3:$Q$377,7,0)</f>
        <v>430</v>
      </c>
      <c r="AA333" s="17">
        <f>VLOOKUP($A333,'[1]2'!$A$3:$Q$377,10,0)</f>
        <v>1479</v>
      </c>
      <c r="AB333" s="14">
        <f>VLOOKUP($A333,'[1]2'!$A$3:$Q$377,11,0)</f>
        <v>0</v>
      </c>
      <c r="AC333" s="14">
        <f>VLOOKUP($A333,'[1]2'!$A$3:$Q$377,12,0)</f>
        <v>167</v>
      </c>
      <c r="AD333" s="14">
        <f>VLOOKUP($A333,'[1]2'!$A$3:$Q$377,14,0)</f>
        <v>0</v>
      </c>
      <c r="AE333" s="14">
        <f>VLOOKUP($A333,'[1]2'!$A$3:$Q$377,15,0)</f>
        <v>280</v>
      </c>
      <c r="AF333" s="14">
        <f>VLOOKUP($A333,'[1]2'!$A$3:$Q$377,11,0)+VLOOKUP($A333,'[1]2'!$A$3:$Q$377,12,0)</f>
        <v>167</v>
      </c>
      <c r="AG333" s="14">
        <f>VLOOKUP($A333,'[1]2'!$A$3:$Q$377,14,0)+VLOOKUP($A333,'[1]2'!$A$3:$Q$377,15,0)</f>
        <v>280</v>
      </c>
      <c r="AH333" s="14">
        <f>VLOOKUP($A333,'[1]2'!$A$3:$Q$377,11,0)+VLOOKUP($A333,'[1]2'!$A$3:$Q$377,14,0)</f>
        <v>0</v>
      </c>
      <c r="AI333" s="14">
        <f>VLOOKUP($A333,'[1]2'!$A$3:$Q$377,12,0)+VLOOKUP($A333,'[1]2'!$A$3:$Q$377,15,0)</f>
        <v>447</v>
      </c>
      <c r="AJ333" s="17">
        <f>VLOOKUP($A333,'[1]2'!$A$3:$Q$377,13,0)</f>
        <v>0</v>
      </c>
      <c r="AK333" s="17">
        <f>VLOOKUP($A333,'[1]2'!$A$3:$Q$377,16,0)</f>
        <v>1</v>
      </c>
      <c r="AL333" s="18" t="str">
        <f>VLOOKUP($A333,'[1]4'!$A$3:$Q$377,14,0)</f>
        <v/>
      </c>
    </row>
    <row r="334" spans="1:38" ht="13.2">
      <c r="A334" s="11">
        <v>835</v>
      </c>
      <c r="B334" s="12" t="s">
        <v>383</v>
      </c>
      <c r="C334" s="13" t="s">
        <v>255</v>
      </c>
      <c r="D334" s="14" t="s">
        <v>237</v>
      </c>
      <c r="E334" s="15">
        <f t="shared" si="55"/>
        <v>4144</v>
      </c>
      <c r="F334" s="15">
        <f t="shared" si="56"/>
        <v>2710</v>
      </c>
      <c r="G334" s="15">
        <f t="shared" si="57"/>
        <v>570</v>
      </c>
      <c r="H334" s="15">
        <f t="shared" si="58"/>
        <v>1101</v>
      </c>
      <c r="I334" s="15">
        <f t="shared" si="59"/>
        <v>313</v>
      </c>
      <c r="J334" s="15">
        <f t="shared" si="60"/>
        <v>2160</v>
      </c>
      <c r="K334" s="15">
        <f t="shared" si="61"/>
        <v>3537</v>
      </c>
      <c r="L334" s="15">
        <f t="shared" si="62"/>
        <v>607</v>
      </c>
      <c r="M334" s="15">
        <f t="shared" si="63"/>
        <v>883</v>
      </c>
      <c r="N334" s="15">
        <f t="shared" si="63"/>
        <v>3261</v>
      </c>
      <c r="O334" s="15">
        <f t="shared" si="64"/>
        <v>1671</v>
      </c>
      <c r="P334" s="15">
        <f t="shared" si="65"/>
        <v>2473</v>
      </c>
      <c r="Q334" s="14"/>
      <c r="R334" s="14">
        <f>VLOOKUP($A334,'[1]2'!$A$3:$Q$377,5,0)</f>
        <v>544</v>
      </c>
      <c r="S334" s="14">
        <f>VLOOKUP($A334,'[1]2'!$A$3:$Q$377,6,0)</f>
        <v>185</v>
      </c>
      <c r="T334" s="14">
        <f>VLOOKUP($A334,'[1]2'!$A$3:$Q$377,8,0)</f>
        <v>1050</v>
      </c>
      <c r="U334" s="14">
        <f>VLOOKUP($A334,'[1]2'!$A$3:$Q$377,9,0)</f>
        <v>1758</v>
      </c>
      <c r="V334" s="14">
        <f>VLOOKUP($A334,'[1]2'!$A$3:$Q$377,5,0)+VLOOKUP($A334,'[1]2'!$A$3:$Q$377,6,0)</f>
        <v>729</v>
      </c>
      <c r="W334" s="14">
        <f>VLOOKUP($A334,'[1]2'!$A$3:$Q$377,8,0)+VLOOKUP($A334,'[1]2'!$A$3:$Q$377,9,0)</f>
        <v>2808</v>
      </c>
      <c r="X334" s="14">
        <f>VLOOKUP($A334,'[1]2'!$A$3:$Q$377,5,0)+VLOOKUP($A334,'[1]2'!$A$3:$Q$377,8,0)</f>
        <v>1594</v>
      </c>
      <c r="Y334" s="14">
        <f>VLOOKUP($A334,'[1]2'!$A$3:$Q$377,6,0)+VLOOKUP($A334,'[1]2'!$A$3:$Q$377,9,0)</f>
        <v>1943</v>
      </c>
      <c r="Z334" s="17">
        <f>VLOOKUP($A334,'[1]2'!$A$3:$Q$377,7,0)</f>
        <v>620</v>
      </c>
      <c r="AA334" s="17">
        <f>VLOOKUP($A334,'[1]2'!$A$3:$Q$377,10,0)</f>
        <v>1977</v>
      </c>
      <c r="AB334" s="14">
        <f>VLOOKUP($A334,'[1]2'!$A$3:$Q$377,11,0)</f>
        <v>26</v>
      </c>
      <c r="AC334" s="14">
        <f>VLOOKUP($A334,'[1]2'!$A$3:$Q$377,12,0)</f>
        <v>128</v>
      </c>
      <c r="AD334" s="14">
        <f>VLOOKUP($A334,'[1]2'!$A$3:$Q$377,14,0)</f>
        <v>51</v>
      </c>
      <c r="AE334" s="14">
        <f>VLOOKUP($A334,'[1]2'!$A$3:$Q$377,15,0)</f>
        <v>402</v>
      </c>
      <c r="AF334" s="14">
        <f>VLOOKUP($A334,'[1]2'!$A$3:$Q$377,11,0)+VLOOKUP($A334,'[1]2'!$A$3:$Q$377,12,0)</f>
        <v>154</v>
      </c>
      <c r="AG334" s="14">
        <f>VLOOKUP($A334,'[1]2'!$A$3:$Q$377,14,0)+VLOOKUP($A334,'[1]2'!$A$3:$Q$377,15,0)</f>
        <v>453</v>
      </c>
      <c r="AH334" s="14">
        <f>VLOOKUP($A334,'[1]2'!$A$3:$Q$377,11,0)+VLOOKUP($A334,'[1]2'!$A$3:$Q$377,14,0)</f>
        <v>77</v>
      </c>
      <c r="AI334" s="14">
        <f>VLOOKUP($A334,'[1]2'!$A$3:$Q$377,12,0)+VLOOKUP($A334,'[1]2'!$A$3:$Q$377,15,0)</f>
        <v>530</v>
      </c>
      <c r="AJ334" s="17">
        <f>VLOOKUP($A334,'[1]2'!$A$3:$Q$377,13,0)</f>
        <v>31</v>
      </c>
      <c r="AK334" s="17">
        <f>VLOOKUP($A334,'[1]2'!$A$3:$Q$377,16,0)</f>
        <v>82</v>
      </c>
      <c r="AL334" s="18" t="str">
        <f>VLOOKUP($A334,'[1]4'!$A$3:$Q$377,14,0)</f>
        <v/>
      </c>
    </row>
    <row r="335" spans="1:38" ht="13.2">
      <c r="A335" s="11">
        <v>836</v>
      </c>
      <c r="B335" s="12" t="s">
        <v>384</v>
      </c>
      <c r="C335" s="13" t="s">
        <v>255</v>
      </c>
      <c r="D335" s="14" t="s">
        <v>237</v>
      </c>
      <c r="E335" s="15">
        <f t="shared" si="55"/>
        <v>4053.7018600000006</v>
      </c>
      <c r="F335" s="15">
        <f t="shared" si="56"/>
        <v>2833.6987800000002</v>
      </c>
      <c r="G335" s="15">
        <f t="shared" si="57"/>
        <v>448.31741</v>
      </c>
      <c r="H335" s="15">
        <f t="shared" si="58"/>
        <v>1135.6713100000002</v>
      </c>
      <c r="I335" s="15">
        <f t="shared" si="59"/>
        <v>149.76974999999999</v>
      </c>
      <c r="J335" s="15">
        <f t="shared" si="60"/>
        <v>2319.9433900000004</v>
      </c>
      <c r="K335" s="15">
        <f t="shared" si="61"/>
        <v>3777.9668200000006</v>
      </c>
      <c r="L335" s="15">
        <f t="shared" si="62"/>
        <v>275.73503999999997</v>
      </c>
      <c r="M335" s="15">
        <f t="shared" si="63"/>
        <v>598.08716000000004</v>
      </c>
      <c r="N335" s="15">
        <f t="shared" si="63"/>
        <v>3455.6147000000005</v>
      </c>
      <c r="O335" s="15">
        <f t="shared" si="64"/>
        <v>1583.9887200000003</v>
      </c>
      <c r="P335" s="15">
        <f t="shared" si="65"/>
        <v>2469.7131400000003</v>
      </c>
      <c r="Q335" s="14"/>
      <c r="R335" s="14">
        <f>VLOOKUP($A335,'[1]2'!$A$3:$Q$377,5,0)</f>
        <v>434.43146999999999</v>
      </c>
      <c r="S335" s="14">
        <f>VLOOKUP($A335,'[1]2'!$A$3:$Q$377,6,0)</f>
        <v>125.96529</v>
      </c>
      <c r="T335" s="14">
        <f>VLOOKUP($A335,'[1]2'!$A$3:$Q$377,8,0)</f>
        <v>1073.1845900000001</v>
      </c>
      <c r="U335" s="14">
        <f>VLOOKUP($A335,'[1]2'!$A$3:$Q$377,9,0)</f>
        <v>2144.3854700000002</v>
      </c>
      <c r="V335" s="14">
        <f>VLOOKUP($A335,'[1]2'!$A$3:$Q$377,5,0)+VLOOKUP($A335,'[1]2'!$A$3:$Q$377,6,0)</f>
        <v>560.39675999999997</v>
      </c>
      <c r="W335" s="14">
        <f>VLOOKUP($A335,'[1]2'!$A$3:$Q$377,8,0)+VLOOKUP($A335,'[1]2'!$A$3:$Q$377,9,0)</f>
        <v>3217.57006</v>
      </c>
      <c r="X335" s="14">
        <f>VLOOKUP($A335,'[1]2'!$A$3:$Q$377,5,0)+VLOOKUP($A335,'[1]2'!$A$3:$Q$377,8,0)</f>
        <v>1507.6160600000001</v>
      </c>
      <c r="Y335" s="14">
        <f>VLOOKUP($A335,'[1]2'!$A$3:$Q$377,6,0)+VLOOKUP($A335,'[1]2'!$A$3:$Q$377,9,0)</f>
        <v>2270.3507600000003</v>
      </c>
      <c r="Z335" s="17">
        <f>VLOOKUP($A335,'[1]2'!$A$3:$Q$377,7,0)</f>
        <v>504.1001</v>
      </c>
      <c r="AA335" s="17">
        <f>VLOOKUP($A335,'[1]2'!$A$3:$Q$377,10,0)</f>
        <v>2160.5710300000001</v>
      </c>
      <c r="AB335" s="14">
        <f>VLOOKUP($A335,'[1]2'!$A$3:$Q$377,11,0)</f>
        <v>13.88594</v>
      </c>
      <c r="AC335" s="14">
        <f>VLOOKUP($A335,'[1]2'!$A$3:$Q$377,12,0)</f>
        <v>23.804459999999999</v>
      </c>
      <c r="AD335" s="14">
        <f>VLOOKUP($A335,'[1]2'!$A$3:$Q$377,14,0)</f>
        <v>62.486719999999998</v>
      </c>
      <c r="AE335" s="14">
        <f>VLOOKUP($A335,'[1]2'!$A$3:$Q$377,15,0)</f>
        <v>175.55792</v>
      </c>
      <c r="AF335" s="14">
        <f>VLOOKUP($A335,'[1]2'!$A$3:$Q$377,11,0)+VLOOKUP($A335,'[1]2'!$A$3:$Q$377,12,0)</f>
        <v>37.690399999999997</v>
      </c>
      <c r="AG335" s="14">
        <f>VLOOKUP($A335,'[1]2'!$A$3:$Q$377,14,0)+VLOOKUP($A335,'[1]2'!$A$3:$Q$377,15,0)</f>
        <v>238.04463999999999</v>
      </c>
      <c r="AH335" s="14">
        <f>VLOOKUP($A335,'[1]2'!$A$3:$Q$377,11,0)+VLOOKUP($A335,'[1]2'!$A$3:$Q$377,14,0)</f>
        <v>76.372659999999996</v>
      </c>
      <c r="AI335" s="14">
        <f>VLOOKUP($A335,'[1]2'!$A$3:$Q$377,12,0)+VLOOKUP($A335,'[1]2'!$A$3:$Q$377,15,0)</f>
        <v>199.36238</v>
      </c>
      <c r="AJ335" s="17">
        <f>VLOOKUP($A335,'[1]2'!$A$3:$Q$377,13,0)</f>
        <v>26.845569999999999</v>
      </c>
      <c r="AK335" s="17">
        <f>VLOOKUP($A335,'[1]2'!$A$3:$Q$377,16,0)</f>
        <v>142.18208000000001</v>
      </c>
      <c r="AL335" s="18" t="str">
        <f>VLOOKUP($A335,'[1]4'!$A$3:$Q$377,14,0)</f>
        <v>Non-responder</v>
      </c>
    </row>
    <row r="336" spans="1:38" ht="13.2">
      <c r="A336" s="11">
        <v>837</v>
      </c>
      <c r="B336" s="12" t="s">
        <v>385</v>
      </c>
      <c r="C336" s="13" t="s">
        <v>255</v>
      </c>
      <c r="D336" s="14" t="s">
        <v>263</v>
      </c>
      <c r="E336" s="15">
        <f t="shared" si="55"/>
        <v>3729</v>
      </c>
      <c r="F336" s="15">
        <f t="shared" si="56"/>
        <v>2311</v>
      </c>
      <c r="G336" s="15">
        <f t="shared" si="57"/>
        <v>836</v>
      </c>
      <c r="H336" s="15">
        <f t="shared" si="58"/>
        <v>799</v>
      </c>
      <c r="I336" s="15">
        <f t="shared" si="59"/>
        <v>435</v>
      </c>
      <c r="J336" s="15">
        <f t="shared" si="60"/>
        <v>1659</v>
      </c>
      <c r="K336" s="15">
        <f t="shared" si="61"/>
        <v>2692</v>
      </c>
      <c r="L336" s="15">
        <f t="shared" si="62"/>
        <v>1037</v>
      </c>
      <c r="M336" s="15">
        <f t="shared" si="63"/>
        <v>1271</v>
      </c>
      <c r="N336" s="15">
        <f t="shared" si="63"/>
        <v>2458</v>
      </c>
      <c r="O336" s="15">
        <f t="shared" si="64"/>
        <v>1635</v>
      </c>
      <c r="P336" s="15">
        <f t="shared" si="65"/>
        <v>2094</v>
      </c>
      <c r="Q336" s="14"/>
      <c r="R336" s="14">
        <f>VLOOKUP($A336,'[1]2'!$A$3:$Q$377,5,0)</f>
        <v>816</v>
      </c>
      <c r="S336" s="14">
        <f>VLOOKUP($A336,'[1]2'!$A$3:$Q$377,6,0)</f>
        <v>150</v>
      </c>
      <c r="T336" s="14">
        <f>VLOOKUP($A336,'[1]2'!$A$3:$Q$377,8,0)</f>
        <v>786</v>
      </c>
      <c r="U336" s="14">
        <f>VLOOKUP($A336,'[1]2'!$A$3:$Q$377,9,0)</f>
        <v>940</v>
      </c>
      <c r="V336" s="14">
        <f>VLOOKUP($A336,'[1]2'!$A$3:$Q$377,5,0)+VLOOKUP($A336,'[1]2'!$A$3:$Q$377,6,0)</f>
        <v>966</v>
      </c>
      <c r="W336" s="14">
        <f>VLOOKUP($A336,'[1]2'!$A$3:$Q$377,8,0)+VLOOKUP($A336,'[1]2'!$A$3:$Q$377,9,0)</f>
        <v>1726</v>
      </c>
      <c r="X336" s="14">
        <f>VLOOKUP($A336,'[1]2'!$A$3:$Q$377,5,0)+VLOOKUP($A336,'[1]2'!$A$3:$Q$377,8,0)</f>
        <v>1602</v>
      </c>
      <c r="Y336" s="14">
        <f>VLOOKUP($A336,'[1]2'!$A$3:$Q$377,6,0)+VLOOKUP($A336,'[1]2'!$A$3:$Q$377,9,0)</f>
        <v>1090</v>
      </c>
      <c r="Z336" s="17">
        <f>VLOOKUP($A336,'[1]2'!$A$3:$Q$377,7,0)</f>
        <v>913</v>
      </c>
      <c r="AA336" s="17">
        <f>VLOOKUP($A336,'[1]2'!$A$3:$Q$377,10,0)</f>
        <v>1345</v>
      </c>
      <c r="AB336" s="14">
        <f>VLOOKUP($A336,'[1]2'!$A$3:$Q$377,11,0)</f>
        <v>20</v>
      </c>
      <c r="AC336" s="14">
        <f>VLOOKUP($A336,'[1]2'!$A$3:$Q$377,12,0)</f>
        <v>285</v>
      </c>
      <c r="AD336" s="14">
        <f>VLOOKUP($A336,'[1]2'!$A$3:$Q$377,14,0)</f>
        <v>13</v>
      </c>
      <c r="AE336" s="14">
        <f>VLOOKUP($A336,'[1]2'!$A$3:$Q$377,15,0)</f>
        <v>719</v>
      </c>
      <c r="AF336" s="14">
        <f>VLOOKUP($A336,'[1]2'!$A$3:$Q$377,11,0)+VLOOKUP($A336,'[1]2'!$A$3:$Q$377,12,0)</f>
        <v>305</v>
      </c>
      <c r="AG336" s="14">
        <f>VLOOKUP($A336,'[1]2'!$A$3:$Q$377,14,0)+VLOOKUP($A336,'[1]2'!$A$3:$Q$377,15,0)</f>
        <v>732</v>
      </c>
      <c r="AH336" s="14">
        <f>VLOOKUP($A336,'[1]2'!$A$3:$Q$377,11,0)+VLOOKUP($A336,'[1]2'!$A$3:$Q$377,14,0)</f>
        <v>33</v>
      </c>
      <c r="AI336" s="14">
        <f>VLOOKUP($A336,'[1]2'!$A$3:$Q$377,12,0)+VLOOKUP($A336,'[1]2'!$A$3:$Q$377,15,0)</f>
        <v>1004</v>
      </c>
      <c r="AJ336" s="17">
        <f>VLOOKUP($A336,'[1]2'!$A$3:$Q$377,13,0)</f>
        <v>22</v>
      </c>
      <c r="AK336" s="17">
        <f>VLOOKUP($A336,'[1]2'!$A$3:$Q$377,16,0)</f>
        <v>31</v>
      </c>
      <c r="AL336" s="18" t="str">
        <f>VLOOKUP($A336,'[1]4'!$A$3:$Q$377,14,0)</f>
        <v/>
      </c>
    </row>
    <row r="337" spans="1:38" ht="13.2">
      <c r="A337" s="11">
        <v>838</v>
      </c>
      <c r="B337" s="12" t="s">
        <v>386</v>
      </c>
      <c r="C337" s="13" t="s">
        <v>255</v>
      </c>
      <c r="D337" s="14" t="s">
        <v>112</v>
      </c>
      <c r="E337" s="15">
        <f t="shared" si="55"/>
        <v>6465</v>
      </c>
      <c r="F337" s="15">
        <f t="shared" si="56"/>
        <v>4540</v>
      </c>
      <c r="G337" s="15">
        <f t="shared" si="57"/>
        <v>973</v>
      </c>
      <c r="H337" s="15">
        <f t="shared" si="58"/>
        <v>1680</v>
      </c>
      <c r="I337" s="15">
        <f t="shared" si="59"/>
        <v>494</v>
      </c>
      <c r="J337" s="15">
        <f t="shared" si="60"/>
        <v>3318</v>
      </c>
      <c r="K337" s="15">
        <f t="shared" si="61"/>
        <v>5533</v>
      </c>
      <c r="L337" s="15">
        <f t="shared" si="62"/>
        <v>932</v>
      </c>
      <c r="M337" s="15">
        <f t="shared" si="63"/>
        <v>1467</v>
      </c>
      <c r="N337" s="15">
        <f t="shared" si="63"/>
        <v>4998</v>
      </c>
      <c r="O337" s="15">
        <f t="shared" si="64"/>
        <v>2653</v>
      </c>
      <c r="P337" s="15">
        <f t="shared" si="65"/>
        <v>3812</v>
      </c>
      <c r="Q337" s="14"/>
      <c r="R337" s="14">
        <f>VLOOKUP($A337,'[1]2'!$A$3:$Q$377,5,0)</f>
        <v>973</v>
      </c>
      <c r="S337" s="14">
        <f>VLOOKUP($A337,'[1]2'!$A$3:$Q$377,6,0)</f>
        <v>268</v>
      </c>
      <c r="T337" s="14">
        <f>VLOOKUP($A337,'[1]2'!$A$3:$Q$377,8,0)</f>
        <v>1680</v>
      </c>
      <c r="U337" s="14">
        <f>VLOOKUP($A337,'[1]2'!$A$3:$Q$377,9,0)</f>
        <v>2612</v>
      </c>
      <c r="V337" s="14">
        <f>VLOOKUP($A337,'[1]2'!$A$3:$Q$377,5,0)+VLOOKUP($A337,'[1]2'!$A$3:$Q$377,6,0)</f>
        <v>1241</v>
      </c>
      <c r="W337" s="14">
        <f>VLOOKUP($A337,'[1]2'!$A$3:$Q$377,8,0)+VLOOKUP($A337,'[1]2'!$A$3:$Q$377,9,0)</f>
        <v>4292</v>
      </c>
      <c r="X337" s="14">
        <f>VLOOKUP($A337,'[1]2'!$A$3:$Q$377,5,0)+VLOOKUP($A337,'[1]2'!$A$3:$Q$377,8,0)</f>
        <v>2653</v>
      </c>
      <c r="Y337" s="14">
        <f>VLOOKUP($A337,'[1]2'!$A$3:$Q$377,6,0)+VLOOKUP($A337,'[1]2'!$A$3:$Q$377,9,0)</f>
        <v>2880</v>
      </c>
      <c r="Z337" s="17">
        <f>VLOOKUP($A337,'[1]2'!$A$3:$Q$377,7,0)</f>
        <v>1138</v>
      </c>
      <c r="AA337" s="17">
        <f>VLOOKUP($A337,'[1]2'!$A$3:$Q$377,10,0)</f>
        <v>3116</v>
      </c>
      <c r="AB337" s="14">
        <f>VLOOKUP($A337,'[1]2'!$A$3:$Q$377,11,0)</f>
        <v>0</v>
      </c>
      <c r="AC337" s="14">
        <f>VLOOKUP($A337,'[1]2'!$A$3:$Q$377,12,0)</f>
        <v>226</v>
      </c>
      <c r="AD337" s="14">
        <f>VLOOKUP($A337,'[1]2'!$A$3:$Q$377,14,0)</f>
        <v>0</v>
      </c>
      <c r="AE337" s="14">
        <f>VLOOKUP($A337,'[1]2'!$A$3:$Q$377,15,0)</f>
        <v>706</v>
      </c>
      <c r="AF337" s="14">
        <f>VLOOKUP($A337,'[1]2'!$A$3:$Q$377,11,0)+VLOOKUP($A337,'[1]2'!$A$3:$Q$377,12,0)</f>
        <v>226</v>
      </c>
      <c r="AG337" s="14">
        <f>VLOOKUP($A337,'[1]2'!$A$3:$Q$377,14,0)+VLOOKUP($A337,'[1]2'!$A$3:$Q$377,15,0)</f>
        <v>706</v>
      </c>
      <c r="AH337" s="14">
        <f>VLOOKUP($A337,'[1]2'!$A$3:$Q$377,11,0)+VLOOKUP($A337,'[1]2'!$A$3:$Q$377,14,0)</f>
        <v>0</v>
      </c>
      <c r="AI337" s="14">
        <f>VLOOKUP($A337,'[1]2'!$A$3:$Q$377,12,0)+VLOOKUP($A337,'[1]2'!$A$3:$Q$377,15,0)</f>
        <v>932</v>
      </c>
      <c r="AJ337" s="17">
        <f>VLOOKUP($A337,'[1]2'!$A$3:$Q$377,13,0)</f>
        <v>88</v>
      </c>
      <c r="AK337" s="17">
        <f>VLOOKUP($A337,'[1]2'!$A$3:$Q$377,16,0)</f>
        <v>198</v>
      </c>
      <c r="AL337" s="18" t="str">
        <f>VLOOKUP($A337,'[1]4'!$A$3:$Q$377,14,0)</f>
        <v/>
      </c>
    </row>
    <row r="338" spans="1:38" ht="13.2">
      <c r="A338" s="11">
        <v>839</v>
      </c>
      <c r="B338" s="12" t="s">
        <v>387</v>
      </c>
      <c r="C338" s="13" t="s">
        <v>255</v>
      </c>
      <c r="D338" s="14" t="s">
        <v>112</v>
      </c>
      <c r="E338" s="15">
        <f t="shared" si="55"/>
        <v>3025</v>
      </c>
      <c r="F338" s="15">
        <f t="shared" si="56"/>
        <v>2154</v>
      </c>
      <c r="G338" s="15">
        <f t="shared" si="57"/>
        <v>584</v>
      </c>
      <c r="H338" s="15">
        <f t="shared" si="58"/>
        <v>831</v>
      </c>
      <c r="I338" s="15">
        <f t="shared" si="59"/>
        <v>173</v>
      </c>
      <c r="J338" s="15">
        <f t="shared" si="60"/>
        <v>1437</v>
      </c>
      <c r="K338" s="15">
        <f t="shared" si="61"/>
        <v>2762</v>
      </c>
      <c r="L338" s="15">
        <f t="shared" si="62"/>
        <v>263</v>
      </c>
      <c r="M338" s="15">
        <f t="shared" si="63"/>
        <v>757</v>
      </c>
      <c r="N338" s="15">
        <f t="shared" si="63"/>
        <v>2268</v>
      </c>
      <c r="O338" s="15">
        <f t="shared" si="64"/>
        <v>1415</v>
      </c>
      <c r="P338" s="15">
        <f t="shared" si="65"/>
        <v>1610</v>
      </c>
      <c r="Q338" s="14"/>
      <c r="R338" s="14">
        <f>VLOOKUP($A338,'[1]2'!$A$3:$Q$377,5,0)</f>
        <v>582</v>
      </c>
      <c r="S338" s="14">
        <f>VLOOKUP($A338,'[1]2'!$A$3:$Q$377,6,0)</f>
        <v>117</v>
      </c>
      <c r="T338" s="14">
        <f>VLOOKUP($A338,'[1]2'!$A$3:$Q$377,8,0)</f>
        <v>822</v>
      </c>
      <c r="U338" s="14">
        <f>VLOOKUP($A338,'[1]2'!$A$3:$Q$377,9,0)</f>
        <v>1241</v>
      </c>
      <c r="V338" s="14">
        <f>VLOOKUP($A338,'[1]2'!$A$3:$Q$377,5,0)+VLOOKUP($A338,'[1]2'!$A$3:$Q$377,6,0)</f>
        <v>699</v>
      </c>
      <c r="W338" s="14">
        <f>VLOOKUP($A338,'[1]2'!$A$3:$Q$377,8,0)+VLOOKUP($A338,'[1]2'!$A$3:$Q$377,9,0)</f>
        <v>2063</v>
      </c>
      <c r="X338" s="14">
        <f>VLOOKUP($A338,'[1]2'!$A$3:$Q$377,5,0)+VLOOKUP($A338,'[1]2'!$A$3:$Q$377,8,0)</f>
        <v>1404</v>
      </c>
      <c r="Y338" s="14">
        <f>VLOOKUP($A338,'[1]2'!$A$3:$Q$377,6,0)+VLOOKUP($A338,'[1]2'!$A$3:$Q$377,9,0)</f>
        <v>1358</v>
      </c>
      <c r="Z338" s="17">
        <f>VLOOKUP($A338,'[1]2'!$A$3:$Q$377,7,0)</f>
        <v>646</v>
      </c>
      <c r="AA338" s="17">
        <f>VLOOKUP($A338,'[1]2'!$A$3:$Q$377,10,0)</f>
        <v>1494</v>
      </c>
      <c r="AB338" s="14">
        <f>VLOOKUP($A338,'[1]2'!$A$3:$Q$377,11,0)</f>
        <v>2</v>
      </c>
      <c r="AC338" s="14">
        <f>VLOOKUP($A338,'[1]2'!$A$3:$Q$377,12,0)</f>
        <v>56</v>
      </c>
      <c r="AD338" s="14">
        <f>VLOOKUP($A338,'[1]2'!$A$3:$Q$377,14,0)</f>
        <v>9</v>
      </c>
      <c r="AE338" s="14">
        <f>VLOOKUP($A338,'[1]2'!$A$3:$Q$377,15,0)</f>
        <v>196</v>
      </c>
      <c r="AF338" s="14">
        <f>VLOOKUP($A338,'[1]2'!$A$3:$Q$377,11,0)+VLOOKUP($A338,'[1]2'!$A$3:$Q$377,12,0)</f>
        <v>58</v>
      </c>
      <c r="AG338" s="14">
        <f>VLOOKUP($A338,'[1]2'!$A$3:$Q$377,14,0)+VLOOKUP($A338,'[1]2'!$A$3:$Q$377,15,0)</f>
        <v>205</v>
      </c>
      <c r="AH338" s="14">
        <f>VLOOKUP($A338,'[1]2'!$A$3:$Q$377,11,0)+VLOOKUP($A338,'[1]2'!$A$3:$Q$377,14,0)</f>
        <v>11</v>
      </c>
      <c r="AI338" s="14">
        <f>VLOOKUP($A338,'[1]2'!$A$3:$Q$377,12,0)+VLOOKUP($A338,'[1]2'!$A$3:$Q$377,15,0)</f>
        <v>252</v>
      </c>
      <c r="AJ338" s="17">
        <f>VLOOKUP($A338,'[1]2'!$A$3:$Q$377,13,0)</f>
        <v>2</v>
      </c>
      <c r="AK338" s="17">
        <f>VLOOKUP($A338,'[1]2'!$A$3:$Q$377,16,0)</f>
        <v>12</v>
      </c>
      <c r="AL338" s="18" t="str">
        <f>VLOOKUP($A338,'[1]4'!$A$3:$Q$377,14,0)</f>
        <v/>
      </c>
    </row>
    <row r="339" spans="1:38" ht="13.2">
      <c r="A339" s="11">
        <v>840</v>
      </c>
      <c r="B339" s="12" t="s">
        <v>388</v>
      </c>
      <c r="C339" s="13" t="s">
        <v>255</v>
      </c>
      <c r="D339" s="14" t="s">
        <v>201</v>
      </c>
      <c r="E339" s="15">
        <f t="shared" si="55"/>
        <v>7476</v>
      </c>
      <c r="F339" s="15">
        <f t="shared" si="56"/>
        <v>5655</v>
      </c>
      <c r="G339" s="15">
        <f t="shared" si="57"/>
        <v>1422</v>
      </c>
      <c r="H339" s="15">
        <f t="shared" si="58"/>
        <v>2318</v>
      </c>
      <c r="I339" s="15">
        <f t="shared" si="59"/>
        <v>372</v>
      </c>
      <c r="J339" s="15">
        <f t="shared" si="60"/>
        <v>3364</v>
      </c>
      <c r="K339" s="15">
        <f t="shared" si="61"/>
        <v>7151</v>
      </c>
      <c r="L339" s="15">
        <f t="shared" si="62"/>
        <v>325</v>
      </c>
      <c r="M339" s="15">
        <f t="shared" si="63"/>
        <v>1794</v>
      </c>
      <c r="N339" s="15">
        <f t="shared" si="63"/>
        <v>5682</v>
      </c>
      <c r="O339" s="15">
        <f t="shared" si="64"/>
        <v>3740</v>
      </c>
      <c r="P339" s="15">
        <f t="shared" si="65"/>
        <v>3736</v>
      </c>
      <c r="Q339" s="14"/>
      <c r="R339" s="14">
        <f>VLOOKUP($A339,'[1]2'!$A$3:$Q$377,5,0)</f>
        <v>1375</v>
      </c>
      <c r="S339" s="14">
        <f>VLOOKUP($A339,'[1]2'!$A$3:$Q$377,6,0)</f>
        <v>353</v>
      </c>
      <c r="T339" s="14">
        <f>VLOOKUP($A339,'[1]2'!$A$3:$Q$377,8,0)</f>
        <v>2199</v>
      </c>
      <c r="U339" s="14">
        <f>VLOOKUP($A339,'[1]2'!$A$3:$Q$377,9,0)</f>
        <v>3224</v>
      </c>
      <c r="V339" s="14">
        <f>VLOOKUP($A339,'[1]2'!$A$3:$Q$377,5,0)+VLOOKUP($A339,'[1]2'!$A$3:$Q$377,6,0)</f>
        <v>1728</v>
      </c>
      <c r="W339" s="14">
        <f>VLOOKUP($A339,'[1]2'!$A$3:$Q$377,8,0)+VLOOKUP($A339,'[1]2'!$A$3:$Q$377,9,0)</f>
        <v>5423</v>
      </c>
      <c r="X339" s="14">
        <f>VLOOKUP($A339,'[1]2'!$A$3:$Q$377,5,0)+VLOOKUP($A339,'[1]2'!$A$3:$Q$377,8,0)</f>
        <v>3574</v>
      </c>
      <c r="Y339" s="14">
        <f>VLOOKUP($A339,'[1]2'!$A$3:$Q$377,6,0)+VLOOKUP($A339,'[1]2'!$A$3:$Q$377,9,0)</f>
        <v>3577</v>
      </c>
      <c r="Z339" s="17">
        <f>VLOOKUP($A339,'[1]2'!$A$3:$Q$377,7,0)</f>
        <v>1547</v>
      </c>
      <c r="AA339" s="17">
        <f>VLOOKUP($A339,'[1]2'!$A$3:$Q$377,10,0)</f>
        <v>3857</v>
      </c>
      <c r="AB339" s="14">
        <f>VLOOKUP($A339,'[1]2'!$A$3:$Q$377,11,0)</f>
        <v>47</v>
      </c>
      <c r="AC339" s="14">
        <f>VLOOKUP($A339,'[1]2'!$A$3:$Q$377,12,0)</f>
        <v>19</v>
      </c>
      <c r="AD339" s="14">
        <f>VLOOKUP($A339,'[1]2'!$A$3:$Q$377,14,0)</f>
        <v>119</v>
      </c>
      <c r="AE339" s="14">
        <f>VLOOKUP($A339,'[1]2'!$A$3:$Q$377,15,0)</f>
        <v>140</v>
      </c>
      <c r="AF339" s="14">
        <f>VLOOKUP($A339,'[1]2'!$A$3:$Q$377,11,0)+VLOOKUP($A339,'[1]2'!$A$3:$Q$377,12,0)</f>
        <v>66</v>
      </c>
      <c r="AG339" s="14">
        <f>VLOOKUP($A339,'[1]2'!$A$3:$Q$377,14,0)+VLOOKUP($A339,'[1]2'!$A$3:$Q$377,15,0)</f>
        <v>259</v>
      </c>
      <c r="AH339" s="14">
        <f>VLOOKUP($A339,'[1]2'!$A$3:$Q$377,11,0)+VLOOKUP($A339,'[1]2'!$A$3:$Q$377,14,0)</f>
        <v>166</v>
      </c>
      <c r="AI339" s="14">
        <f>VLOOKUP($A339,'[1]2'!$A$3:$Q$377,12,0)+VLOOKUP($A339,'[1]2'!$A$3:$Q$377,15,0)</f>
        <v>159</v>
      </c>
      <c r="AJ339" s="17">
        <f>VLOOKUP($A339,'[1]2'!$A$3:$Q$377,13,0)</f>
        <v>56</v>
      </c>
      <c r="AK339" s="17">
        <f>VLOOKUP($A339,'[1]2'!$A$3:$Q$377,16,0)</f>
        <v>195</v>
      </c>
      <c r="AL339" s="18" t="str">
        <f>VLOOKUP($A339,'[1]4'!$A$3:$Q$377,14,0)</f>
        <v/>
      </c>
    </row>
    <row r="340" spans="1:38" ht="13.2">
      <c r="A340" s="11">
        <v>841</v>
      </c>
      <c r="B340" s="12" t="s">
        <v>389</v>
      </c>
      <c r="C340" s="13" t="s">
        <v>255</v>
      </c>
      <c r="D340" s="14" t="s">
        <v>201</v>
      </c>
      <c r="E340" s="15">
        <f t="shared" si="55"/>
        <v>7063</v>
      </c>
      <c r="F340" s="15">
        <f t="shared" si="56"/>
        <v>4610</v>
      </c>
      <c r="G340" s="15">
        <f t="shared" si="57"/>
        <v>802</v>
      </c>
      <c r="H340" s="15">
        <f t="shared" si="58"/>
        <v>1813</v>
      </c>
      <c r="I340" s="15">
        <f t="shared" si="59"/>
        <v>522</v>
      </c>
      <c r="J340" s="15">
        <f t="shared" si="60"/>
        <v>3926</v>
      </c>
      <c r="K340" s="15">
        <f t="shared" si="61"/>
        <v>5472</v>
      </c>
      <c r="L340" s="15">
        <f t="shared" si="62"/>
        <v>1591</v>
      </c>
      <c r="M340" s="15">
        <f t="shared" si="63"/>
        <v>1324</v>
      </c>
      <c r="N340" s="15">
        <f t="shared" si="63"/>
        <v>5739</v>
      </c>
      <c r="O340" s="15">
        <f t="shared" si="64"/>
        <v>2615</v>
      </c>
      <c r="P340" s="15">
        <f t="shared" si="65"/>
        <v>4448</v>
      </c>
      <c r="Q340" s="14"/>
      <c r="R340" s="14">
        <f>VLOOKUP($A340,'[1]2'!$A$3:$Q$377,5,0)</f>
        <v>686</v>
      </c>
      <c r="S340" s="14">
        <f>VLOOKUP($A340,'[1]2'!$A$3:$Q$377,6,0)</f>
        <v>289</v>
      </c>
      <c r="T340" s="14">
        <f>VLOOKUP($A340,'[1]2'!$A$3:$Q$377,8,0)</f>
        <v>1559</v>
      </c>
      <c r="U340" s="14">
        <f>VLOOKUP($A340,'[1]2'!$A$3:$Q$377,9,0)</f>
        <v>2938</v>
      </c>
      <c r="V340" s="14">
        <f>VLOOKUP($A340,'[1]2'!$A$3:$Q$377,5,0)+VLOOKUP($A340,'[1]2'!$A$3:$Q$377,6,0)</f>
        <v>975</v>
      </c>
      <c r="W340" s="14">
        <f>VLOOKUP($A340,'[1]2'!$A$3:$Q$377,8,0)+VLOOKUP($A340,'[1]2'!$A$3:$Q$377,9,0)</f>
        <v>4497</v>
      </c>
      <c r="X340" s="14">
        <f>VLOOKUP($A340,'[1]2'!$A$3:$Q$377,5,0)+VLOOKUP($A340,'[1]2'!$A$3:$Q$377,8,0)</f>
        <v>2245</v>
      </c>
      <c r="Y340" s="14">
        <f>VLOOKUP($A340,'[1]2'!$A$3:$Q$377,6,0)+VLOOKUP($A340,'[1]2'!$A$3:$Q$377,9,0)</f>
        <v>3227</v>
      </c>
      <c r="Z340" s="17">
        <f>VLOOKUP($A340,'[1]2'!$A$3:$Q$377,7,0)</f>
        <v>841</v>
      </c>
      <c r="AA340" s="17">
        <f>VLOOKUP($A340,'[1]2'!$A$3:$Q$377,10,0)</f>
        <v>3190</v>
      </c>
      <c r="AB340" s="14">
        <f>VLOOKUP($A340,'[1]2'!$A$3:$Q$377,11,0)</f>
        <v>116</v>
      </c>
      <c r="AC340" s="14">
        <f>VLOOKUP($A340,'[1]2'!$A$3:$Q$377,12,0)</f>
        <v>233</v>
      </c>
      <c r="AD340" s="14">
        <f>VLOOKUP($A340,'[1]2'!$A$3:$Q$377,14,0)</f>
        <v>254</v>
      </c>
      <c r="AE340" s="14">
        <f>VLOOKUP($A340,'[1]2'!$A$3:$Q$377,15,0)</f>
        <v>988</v>
      </c>
      <c r="AF340" s="14">
        <f>VLOOKUP($A340,'[1]2'!$A$3:$Q$377,11,0)+VLOOKUP($A340,'[1]2'!$A$3:$Q$377,12,0)</f>
        <v>349</v>
      </c>
      <c r="AG340" s="14">
        <f>VLOOKUP($A340,'[1]2'!$A$3:$Q$377,14,0)+VLOOKUP($A340,'[1]2'!$A$3:$Q$377,15,0)</f>
        <v>1242</v>
      </c>
      <c r="AH340" s="14">
        <f>VLOOKUP($A340,'[1]2'!$A$3:$Q$377,11,0)+VLOOKUP($A340,'[1]2'!$A$3:$Q$377,14,0)</f>
        <v>370</v>
      </c>
      <c r="AI340" s="14">
        <f>VLOOKUP($A340,'[1]2'!$A$3:$Q$377,12,0)+VLOOKUP($A340,'[1]2'!$A$3:$Q$377,15,0)</f>
        <v>1221</v>
      </c>
      <c r="AJ340" s="17">
        <f>VLOOKUP($A340,'[1]2'!$A$3:$Q$377,13,0)</f>
        <v>139</v>
      </c>
      <c r="AK340" s="17">
        <f>VLOOKUP($A340,'[1]2'!$A$3:$Q$377,16,0)</f>
        <v>440</v>
      </c>
      <c r="AL340" s="18" t="str">
        <f>VLOOKUP($A340,'[1]4'!$A$3:$Q$377,14,0)</f>
        <v/>
      </c>
    </row>
    <row r="341" spans="1:38" ht="13.2">
      <c r="A341" s="11">
        <v>842</v>
      </c>
      <c r="B341" s="12" t="s">
        <v>390</v>
      </c>
      <c r="C341" s="13" t="s">
        <v>255</v>
      </c>
      <c r="D341" s="14" t="s">
        <v>74</v>
      </c>
      <c r="E341" s="15">
        <f t="shared" si="55"/>
        <v>6512</v>
      </c>
      <c r="F341" s="15">
        <f t="shared" si="56"/>
        <v>5218</v>
      </c>
      <c r="G341" s="15">
        <f t="shared" si="57"/>
        <v>963</v>
      </c>
      <c r="H341" s="15">
        <f t="shared" si="58"/>
        <v>1854</v>
      </c>
      <c r="I341" s="15">
        <f t="shared" si="59"/>
        <v>550</v>
      </c>
      <c r="J341" s="15">
        <f t="shared" si="60"/>
        <v>3145</v>
      </c>
      <c r="K341" s="15">
        <f t="shared" si="61"/>
        <v>5403</v>
      </c>
      <c r="L341" s="15">
        <f t="shared" si="62"/>
        <v>1109</v>
      </c>
      <c r="M341" s="15">
        <f t="shared" si="63"/>
        <v>1513</v>
      </c>
      <c r="N341" s="15">
        <f t="shared" si="63"/>
        <v>4999</v>
      </c>
      <c r="O341" s="15">
        <f t="shared" si="64"/>
        <v>2817</v>
      </c>
      <c r="P341" s="15">
        <f t="shared" si="65"/>
        <v>3695</v>
      </c>
      <c r="Q341" s="14"/>
      <c r="R341" s="14">
        <f>VLOOKUP($A341,'[1]2'!$A$3:$Q$377,5,0)</f>
        <v>883</v>
      </c>
      <c r="S341" s="14">
        <f>VLOOKUP($A341,'[1]2'!$A$3:$Q$377,6,0)</f>
        <v>279</v>
      </c>
      <c r="T341" s="14">
        <f>VLOOKUP($A341,'[1]2'!$A$3:$Q$377,8,0)</f>
        <v>1732</v>
      </c>
      <c r="U341" s="14">
        <f>VLOOKUP($A341,'[1]2'!$A$3:$Q$377,9,0)</f>
        <v>2509</v>
      </c>
      <c r="V341" s="14">
        <f>VLOOKUP($A341,'[1]2'!$A$3:$Q$377,5,0)+VLOOKUP($A341,'[1]2'!$A$3:$Q$377,6,0)</f>
        <v>1162</v>
      </c>
      <c r="W341" s="14">
        <f>VLOOKUP($A341,'[1]2'!$A$3:$Q$377,8,0)+VLOOKUP($A341,'[1]2'!$A$3:$Q$377,9,0)</f>
        <v>4241</v>
      </c>
      <c r="X341" s="14">
        <f>VLOOKUP($A341,'[1]2'!$A$3:$Q$377,5,0)+VLOOKUP($A341,'[1]2'!$A$3:$Q$377,8,0)</f>
        <v>2615</v>
      </c>
      <c r="Y341" s="14">
        <f>VLOOKUP($A341,'[1]2'!$A$3:$Q$377,6,0)+VLOOKUP($A341,'[1]2'!$A$3:$Q$377,9,0)</f>
        <v>2788</v>
      </c>
      <c r="Z341" s="17">
        <f>VLOOKUP($A341,'[1]2'!$A$3:$Q$377,7,0)</f>
        <v>1052</v>
      </c>
      <c r="AA341" s="17">
        <f>VLOOKUP($A341,'[1]2'!$A$3:$Q$377,10,0)</f>
        <v>3259</v>
      </c>
      <c r="AB341" s="14">
        <f>VLOOKUP($A341,'[1]2'!$A$3:$Q$377,11,0)</f>
        <v>80</v>
      </c>
      <c r="AC341" s="14">
        <f>VLOOKUP($A341,'[1]2'!$A$3:$Q$377,12,0)</f>
        <v>271</v>
      </c>
      <c r="AD341" s="14">
        <f>VLOOKUP($A341,'[1]2'!$A$3:$Q$377,14,0)</f>
        <v>122</v>
      </c>
      <c r="AE341" s="14">
        <f>VLOOKUP($A341,'[1]2'!$A$3:$Q$377,15,0)</f>
        <v>636</v>
      </c>
      <c r="AF341" s="14">
        <f>VLOOKUP($A341,'[1]2'!$A$3:$Q$377,11,0)+VLOOKUP($A341,'[1]2'!$A$3:$Q$377,12,0)</f>
        <v>351</v>
      </c>
      <c r="AG341" s="14">
        <f>VLOOKUP($A341,'[1]2'!$A$3:$Q$377,14,0)+VLOOKUP($A341,'[1]2'!$A$3:$Q$377,15,0)</f>
        <v>758</v>
      </c>
      <c r="AH341" s="14">
        <f>VLOOKUP($A341,'[1]2'!$A$3:$Q$377,11,0)+VLOOKUP($A341,'[1]2'!$A$3:$Q$377,14,0)</f>
        <v>202</v>
      </c>
      <c r="AI341" s="14">
        <f>VLOOKUP($A341,'[1]2'!$A$3:$Q$377,12,0)+VLOOKUP($A341,'[1]2'!$A$3:$Q$377,15,0)</f>
        <v>907</v>
      </c>
      <c r="AJ341" s="17">
        <f>VLOOKUP($A341,'[1]2'!$A$3:$Q$377,13,0)</f>
        <v>313</v>
      </c>
      <c r="AK341" s="17">
        <f>VLOOKUP($A341,'[1]2'!$A$3:$Q$377,16,0)</f>
        <v>594</v>
      </c>
      <c r="AL341" s="18" t="str">
        <f>VLOOKUP($A341,'[1]4'!$A$3:$Q$377,14,0)</f>
        <v/>
      </c>
    </row>
    <row r="342" spans="1:38" ht="13.2">
      <c r="A342" s="11">
        <v>843</v>
      </c>
      <c r="B342" s="12" t="s">
        <v>391</v>
      </c>
      <c r="C342" s="13" t="s">
        <v>255</v>
      </c>
      <c r="D342" s="14" t="s">
        <v>74</v>
      </c>
      <c r="E342" s="15">
        <f t="shared" si="55"/>
        <v>5704</v>
      </c>
      <c r="F342" s="15">
        <f t="shared" si="56"/>
        <v>3435</v>
      </c>
      <c r="G342" s="15">
        <f t="shared" si="57"/>
        <v>852</v>
      </c>
      <c r="H342" s="15">
        <f t="shared" si="58"/>
        <v>1372</v>
      </c>
      <c r="I342" s="15">
        <f t="shared" si="59"/>
        <v>812</v>
      </c>
      <c r="J342" s="15">
        <f t="shared" si="60"/>
        <v>2668</v>
      </c>
      <c r="K342" s="15">
        <f t="shared" si="61"/>
        <v>4323</v>
      </c>
      <c r="L342" s="15">
        <f t="shared" si="62"/>
        <v>1381</v>
      </c>
      <c r="M342" s="15">
        <f t="shared" si="63"/>
        <v>1664</v>
      </c>
      <c r="N342" s="15">
        <f t="shared" si="63"/>
        <v>4040</v>
      </c>
      <c r="O342" s="15">
        <f t="shared" si="64"/>
        <v>2224</v>
      </c>
      <c r="P342" s="15">
        <f t="shared" si="65"/>
        <v>3480</v>
      </c>
      <c r="Q342" s="14"/>
      <c r="R342" s="14">
        <f>VLOOKUP($A342,'[1]2'!$A$3:$Q$377,5,0)</f>
        <v>825</v>
      </c>
      <c r="S342" s="14">
        <f>VLOOKUP($A342,'[1]2'!$A$3:$Q$377,6,0)</f>
        <v>304</v>
      </c>
      <c r="T342" s="14">
        <f>VLOOKUP($A342,'[1]2'!$A$3:$Q$377,8,0)</f>
        <v>1332</v>
      </c>
      <c r="U342" s="14">
        <f>VLOOKUP($A342,'[1]2'!$A$3:$Q$377,9,0)</f>
        <v>1862</v>
      </c>
      <c r="V342" s="14">
        <f>VLOOKUP($A342,'[1]2'!$A$3:$Q$377,5,0)+VLOOKUP($A342,'[1]2'!$A$3:$Q$377,6,0)</f>
        <v>1129</v>
      </c>
      <c r="W342" s="14">
        <f>VLOOKUP($A342,'[1]2'!$A$3:$Q$377,8,0)+VLOOKUP($A342,'[1]2'!$A$3:$Q$377,9,0)</f>
        <v>3194</v>
      </c>
      <c r="X342" s="14">
        <f>VLOOKUP($A342,'[1]2'!$A$3:$Q$377,5,0)+VLOOKUP($A342,'[1]2'!$A$3:$Q$377,8,0)</f>
        <v>2157</v>
      </c>
      <c r="Y342" s="14">
        <f>VLOOKUP($A342,'[1]2'!$A$3:$Q$377,6,0)+VLOOKUP($A342,'[1]2'!$A$3:$Q$377,9,0)</f>
        <v>2166</v>
      </c>
      <c r="Z342" s="17">
        <f>VLOOKUP($A342,'[1]2'!$A$3:$Q$377,7,0)</f>
        <v>1003</v>
      </c>
      <c r="AA342" s="17">
        <f>VLOOKUP($A342,'[1]2'!$A$3:$Q$377,10,0)</f>
        <v>2334</v>
      </c>
      <c r="AB342" s="14">
        <f>VLOOKUP($A342,'[1]2'!$A$3:$Q$377,11,0)</f>
        <v>27</v>
      </c>
      <c r="AC342" s="14">
        <f>VLOOKUP($A342,'[1]2'!$A$3:$Q$377,12,0)</f>
        <v>508</v>
      </c>
      <c r="AD342" s="14">
        <f>VLOOKUP($A342,'[1]2'!$A$3:$Q$377,14,0)</f>
        <v>40</v>
      </c>
      <c r="AE342" s="14">
        <f>VLOOKUP($A342,'[1]2'!$A$3:$Q$377,15,0)</f>
        <v>806</v>
      </c>
      <c r="AF342" s="14">
        <f>VLOOKUP($A342,'[1]2'!$A$3:$Q$377,11,0)+VLOOKUP($A342,'[1]2'!$A$3:$Q$377,12,0)</f>
        <v>535</v>
      </c>
      <c r="AG342" s="14">
        <f>VLOOKUP($A342,'[1]2'!$A$3:$Q$377,14,0)+VLOOKUP($A342,'[1]2'!$A$3:$Q$377,15,0)</f>
        <v>846</v>
      </c>
      <c r="AH342" s="14">
        <f>VLOOKUP($A342,'[1]2'!$A$3:$Q$377,11,0)+VLOOKUP($A342,'[1]2'!$A$3:$Q$377,14,0)</f>
        <v>67</v>
      </c>
      <c r="AI342" s="14">
        <f>VLOOKUP($A342,'[1]2'!$A$3:$Q$377,12,0)+VLOOKUP($A342,'[1]2'!$A$3:$Q$377,15,0)</f>
        <v>1314</v>
      </c>
      <c r="AJ342" s="17">
        <f>VLOOKUP($A342,'[1]2'!$A$3:$Q$377,13,0)</f>
        <v>31</v>
      </c>
      <c r="AK342" s="17">
        <f>VLOOKUP($A342,'[1]2'!$A$3:$Q$377,16,0)</f>
        <v>67</v>
      </c>
      <c r="AL342" s="18" t="str">
        <f>VLOOKUP($A342,'[1]4'!$A$3:$Q$377,14,0)</f>
        <v/>
      </c>
    </row>
    <row r="343" spans="1:38" ht="13.2">
      <c r="A343" s="11">
        <v>844</v>
      </c>
      <c r="B343" s="12" t="s">
        <v>392</v>
      </c>
      <c r="C343" s="13" t="s">
        <v>255</v>
      </c>
      <c r="D343" s="14" t="s">
        <v>74</v>
      </c>
      <c r="E343" s="15">
        <f t="shared" si="55"/>
        <v>4878</v>
      </c>
      <c r="F343" s="15">
        <f t="shared" si="56"/>
        <v>3707</v>
      </c>
      <c r="G343" s="15">
        <f t="shared" si="57"/>
        <v>788</v>
      </c>
      <c r="H343" s="15">
        <f t="shared" si="58"/>
        <v>1704</v>
      </c>
      <c r="I343" s="15">
        <f t="shared" si="59"/>
        <v>266</v>
      </c>
      <c r="J343" s="15">
        <f t="shared" si="60"/>
        <v>2120</v>
      </c>
      <c r="K343" s="15">
        <f t="shared" si="61"/>
        <v>4276</v>
      </c>
      <c r="L343" s="15">
        <f t="shared" si="62"/>
        <v>602</v>
      </c>
      <c r="M343" s="15">
        <f t="shared" si="63"/>
        <v>1054</v>
      </c>
      <c r="N343" s="15">
        <f t="shared" si="63"/>
        <v>3824</v>
      </c>
      <c r="O343" s="15">
        <f t="shared" si="64"/>
        <v>2492</v>
      </c>
      <c r="P343" s="15">
        <f t="shared" si="65"/>
        <v>2386</v>
      </c>
      <c r="Q343" s="14"/>
      <c r="R343" s="14">
        <f>VLOOKUP($A343,'[1]2'!$A$3:$Q$377,5,0)</f>
        <v>765</v>
      </c>
      <c r="S343" s="14">
        <f>VLOOKUP($A343,'[1]2'!$A$3:$Q$377,6,0)</f>
        <v>130</v>
      </c>
      <c r="T343" s="14">
        <f>VLOOKUP($A343,'[1]2'!$A$3:$Q$377,8,0)</f>
        <v>1635</v>
      </c>
      <c r="U343" s="14">
        <f>VLOOKUP($A343,'[1]2'!$A$3:$Q$377,9,0)</f>
        <v>1746</v>
      </c>
      <c r="V343" s="14">
        <f>VLOOKUP($A343,'[1]2'!$A$3:$Q$377,5,0)+VLOOKUP($A343,'[1]2'!$A$3:$Q$377,6,0)</f>
        <v>895</v>
      </c>
      <c r="W343" s="14">
        <f>VLOOKUP($A343,'[1]2'!$A$3:$Q$377,8,0)+VLOOKUP($A343,'[1]2'!$A$3:$Q$377,9,0)</f>
        <v>3381</v>
      </c>
      <c r="X343" s="14">
        <f>VLOOKUP($A343,'[1]2'!$A$3:$Q$377,5,0)+VLOOKUP($A343,'[1]2'!$A$3:$Q$377,8,0)</f>
        <v>2400</v>
      </c>
      <c r="Y343" s="14">
        <f>VLOOKUP($A343,'[1]2'!$A$3:$Q$377,6,0)+VLOOKUP($A343,'[1]2'!$A$3:$Q$377,9,0)</f>
        <v>1876</v>
      </c>
      <c r="Z343" s="17">
        <f>VLOOKUP($A343,'[1]2'!$A$3:$Q$377,7,0)</f>
        <v>839</v>
      </c>
      <c r="AA343" s="17">
        <f>VLOOKUP($A343,'[1]2'!$A$3:$Q$377,10,0)</f>
        <v>2573</v>
      </c>
      <c r="AB343" s="14">
        <f>VLOOKUP($A343,'[1]2'!$A$3:$Q$377,11,0)</f>
        <v>23</v>
      </c>
      <c r="AC343" s="14">
        <f>VLOOKUP($A343,'[1]2'!$A$3:$Q$377,12,0)</f>
        <v>136</v>
      </c>
      <c r="AD343" s="14">
        <f>VLOOKUP($A343,'[1]2'!$A$3:$Q$377,14,0)</f>
        <v>69</v>
      </c>
      <c r="AE343" s="14">
        <f>VLOOKUP($A343,'[1]2'!$A$3:$Q$377,15,0)</f>
        <v>374</v>
      </c>
      <c r="AF343" s="14">
        <f>VLOOKUP($A343,'[1]2'!$A$3:$Q$377,11,0)+VLOOKUP($A343,'[1]2'!$A$3:$Q$377,12,0)</f>
        <v>159</v>
      </c>
      <c r="AG343" s="14">
        <f>VLOOKUP($A343,'[1]2'!$A$3:$Q$377,14,0)+VLOOKUP($A343,'[1]2'!$A$3:$Q$377,15,0)</f>
        <v>443</v>
      </c>
      <c r="AH343" s="14">
        <f>VLOOKUP($A343,'[1]2'!$A$3:$Q$377,11,0)+VLOOKUP($A343,'[1]2'!$A$3:$Q$377,14,0)</f>
        <v>92</v>
      </c>
      <c r="AI343" s="14">
        <f>VLOOKUP($A343,'[1]2'!$A$3:$Q$377,12,0)+VLOOKUP($A343,'[1]2'!$A$3:$Q$377,15,0)</f>
        <v>510</v>
      </c>
      <c r="AJ343" s="17">
        <f>VLOOKUP($A343,'[1]2'!$A$3:$Q$377,13,0)</f>
        <v>90</v>
      </c>
      <c r="AK343" s="17">
        <f>VLOOKUP($A343,'[1]2'!$A$3:$Q$377,16,0)</f>
        <v>205</v>
      </c>
      <c r="AL343" s="18" t="str">
        <f>VLOOKUP($A343,'[1]4'!$A$3:$Q$377,14,0)</f>
        <v/>
      </c>
    </row>
    <row r="344" spans="1:38" ht="13.2">
      <c r="A344" s="11">
        <v>845</v>
      </c>
      <c r="B344" s="12" t="s">
        <v>393</v>
      </c>
      <c r="C344" s="13" t="s">
        <v>255</v>
      </c>
      <c r="D344" s="14" t="s">
        <v>74</v>
      </c>
      <c r="E344" s="15">
        <f t="shared" si="55"/>
        <v>6904</v>
      </c>
      <c r="F344" s="15">
        <f t="shared" si="56"/>
        <v>4771</v>
      </c>
      <c r="G344" s="15">
        <f t="shared" si="57"/>
        <v>995</v>
      </c>
      <c r="H344" s="15">
        <f t="shared" si="58"/>
        <v>1736</v>
      </c>
      <c r="I344" s="15">
        <f t="shared" si="59"/>
        <v>384</v>
      </c>
      <c r="J344" s="15">
        <f t="shared" si="60"/>
        <v>3789</v>
      </c>
      <c r="K344" s="15">
        <f t="shared" si="61"/>
        <v>6037</v>
      </c>
      <c r="L344" s="15">
        <f t="shared" si="62"/>
        <v>867</v>
      </c>
      <c r="M344" s="15">
        <f t="shared" si="63"/>
        <v>1379</v>
      </c>
      <c r="N344" s="15">
        <f t="shared" si="63"/>
        <v>5525</v>
      </c>
      <c r="O344" s="15">
        <f t="shared" si="64"/>
        <v>2731</v>
      </c>
      <c r="P344" s="15">
        <f t="shared" si="65"/>
        <v>4173</v>
      </c>
      <c r="Q344" s="14"/>
      <c r="R344" s="14">
        <f>VLOOKUP($A344,'[1]2'!$A$3:$Q$377,5,0)</f>
        <v>959</v>
      </c>
      <c r="S344" s="14">
        <f>VLOOKUP($A344,'[1]2'!$A$3:$Q$377,6,0)</f>
        <v>224</v>
      </c>
      <c r="T344" s="14">
        <f>VLOOKUP($A344,'[1]2'!$A$3:$Q$377,8,0)</f>
        <v>1632</v>
      </c>
      <c r="U344" s="14">
        <f>VLOOKUP($A344,'[1]2'!$A$3:$Q$377,9,0)</f>
        <v>3222</v>
      </c>
      <c r="V344" s="14">
        <f>VLOOKUP($A344,'[1]2'!$A$3:$Q$377,5,0)+VLOOKUP($A344,'[1]2'!$A$3:$Q$377,6,0)</f>
        <v>1183</v>
      </c>
      <c r="W344" s="14">
        <f>VLOOKUP($A344,'[1]2'!$A$3:$Q$377,8,0)+VLOOKUP($A344,'[1]2'!$A$3:$Q$377,9,0)</f>
        <v>4854</v>
      </c>
      <c r="X344" s="14">
        <f>VLOOKUP($A344,'[1]2'!$A$3:$Q$377,5,0)+VLOOKUP($A344,'[1]2'!$A$3:$Q$377,8,0)</f>
        <v>2591</v>
      </c>
      <c r="Y344" s="14">
        <f>VLOOKUP($A344,'[1]2'!$A$3:$Q$377,6,0)+VLOOKUP($A344,'[1]2'!$A$3:$Q$377,9,0)</f>
        <v>3446</v>
      </c>
      <c r="Z344" s="17">
        <f>VLOOKUP($A344,'[1]2'!$A$3:$Q$377,7,0)</f>
        <v>1096</v>
      </c>
      <c r="AA344" s="17">
        <f>VLOOKUP($A344,'[1]2'!$A$3:$Q$377,10,0)</f>
        <v>3458</v>
      </c>
      <c r="AB344" s="14">
        <f>VLOOKUP($A344,'[1]2'!$A$3:$Q$377,11,0)</f>
        <v>36</v>
      </c>
      <c r="AC344" s="14">
        <f>VLOOKUP($A344,'[1]2'!$A$3:$Q$377,12,0)</f>
        <v>160</v>
      </c>
      <c r="AD344" s="14">
        <f>VLOOKUP($A344,'[1]2'!$A$3:$Q$377,14,0)</f>
        <v>104</v>
      </c>
      <c r="AE344" s="14">
        <f>VLOOKUP($A344,'[1]2'!$A$3:$Q$377,15,0)</f>
        <v>567</v>
      </c>
      <c r="AF344" s="14">
        <f>VLOOKUP($A344,'[1]2'!$A$3:$Q$377,11,0)+VLOOKUP($A344,'[1]2'!$A$3:$Q$377,12,0)</f>
        <v>196</v>
      </c>
      <c r="AG344" s="14">
        <f>VLOOKUP($A344,'[1]2'!$A$3:$Q$377,14,0)+VLOOKUP($A344,'[1]2'!$A$3:$Q$377,15,0)</f>
        <v>671</v>
      </c>
      <c r="AH344" s="14">
        <f>VLOOKUP($A344,'[1]2'!$A$3:$Q$377,11,0)+VLOOKUP($A344,'[1]2'!$A$3:$Q$377,14,0)</f>
        <v>140</v>
      </c>
      <c r="AI344" s="14">
        <f>VLOOKUP($A344,'[1]2'!$A$3:$Q$377,12,0)+VLOOKUP($A344,'[1]2'!$A$3:$Q$377,15,0)</f>
        <v>727</v>
      </c>
      <c r="AJ344" s="17">
        <f>VLOOKUP($A344,'[1]2'!$A$3:$Q$377,13,0)</f>
        <v>46</v>
      </c>
      <c r="AK344" s="17">
        <f>VLOOKUP($A344,'[1]2'!$A$3:$Q$377,16,0)</f>
        <v>171</v>
      </c>
      <c r="AL344" s="18" t="str">
        <f>VLOOKUP($A344,'[1]4'!$A$3:$Q$377,14,0)</f>
        <v/>
      </c>
    </row>
    <row r="345" spans="1:38" ht="13.2">
      <c r="A345" s="11">
        <v>846</v>
      </c>
      <c r="B345" s="12" t="s">
        <v>394</v>
      </c>
      <c r="C345" s="13" t="s">
        <v>255</v>
      </c>
      <c r="D345" s="14" t="s">
        <v>237</v>
      </c>
      <c r="E345" s="15">
        <f t="shared" si="55"/>
        <v>6965</v>
      </c>
      <c r="F345" s="15">
        <f t="shared" si="56"/>
        <v>4485</v>
      </c>
      <c r="G345" s="15">
        <f t="shared" si="57"/>
        <v>830</v>
      </c>
      <c r="H345" s="15">
        <f t="shared" si="58"/>
        <v>1962</v>
      </c>
      <c r="I345" s="15">
        <f t="shared" si="59"/>
        <v>537</v>
      </c>
      <c r="J345" s="15">
        <f t="shared" si="60"/>
        <v>3636</v>
      </c>
      <c r="K345" s="15">
        <f t="shared" si="61"/>
        <v>5239</v>
      </c>
      <c r="L345" s="15">
        <f t="shared" si="62"/>
        <v>1726</v>
      </c>
      <c r="M345" s="15">
        <f t="shared" si="63"/>
        <v>1367</v>
      </c>
      <c r="N345" s="15">
        <f t="shared" si="63"/>
        <v>5598</v>
      </c>
      <c r="O345" s="15">
        <f t="shared" si="64"/>
        <v>2792</v>
      </c>
      <c r="P345" s="15">
        <f t="shared" si="65"/>
        <v>4173</v>
      </c>
      <c r="Q345" s="14"/>
      <c r="R345" s="14">
        <f>VLOOKUP($A345,'[1]2'!$A$3:$Q$377,5,0)</f>
        <v>753</v>
      </c>
      <c r="S345" s="14">
        <f>VLOOKUP($A345,'[1]2'!$A$3:$Q$377,6,0)</f>
        <v>192</v>
      </c>
      <c r="T345" s="14">
        <f>VLOOKUP($A345,'[1]2'!$A$3:$Q$377,8,0)</f>
        <v>1772</v>
      </c>
      <c r="U345" s="14">
        <f>VLOOKUP($A345,'[1]2'!$A$3:$Q$377,9,0)</f>
        <v>2522</v>
      </c>
      <c r="V345" s="14">
        <f>VLOOKUP($A345,'[1]2'!$A$3:$Q$377,5,0)+VLOOKUP($A345,'[1]2'!$A$3:$Q$377,6,0)</f>
        <v>945</v>
      </c>
      <c r="W345" s="14">
        <f>VLOOKUP($A345,'[1]2'!$A$3:$Q$377,8,0)+VLOOKUP($A345,'[1]2'!$A$3:$Q$377,9,0)</f>
        <v>4294</v>
      </c>
      <c r="X345" s="14">
        <f>VLOOKUP($A345,'[1]2'!$A$3:$Q$377,5,0)+VLOOKUP($A345,'[1]2'!$A$3:$Q$377,8,0)</f>
        <v>2525</v>
      </c>
      <c r="Y345" s="14">
        <f>VLOOKUP($A345,'[1]2'!$A$3:$Q$377,6,0)+VLOOKUP($A345,'[1]2'!$A$3:$Q$377,9,0)</f>
        <v>2714</v>
      </c>
      <c r="Z345" s="17">
        <f>VLOOKUP($A345,'[1]2'!$A$3:$Q$377,7,0)</f>
        <v>862</v>
      </c>
      <c r="AA345" s="17">
        <f>VLOOKUP($A345,'[1]2'!$A$3:$Q$377,10,0)</f>
        <v>3189</v>
      </c>
      <c r="AB345" s="14">
        <f>VLOOKUP($A345,'[1]2'!$A$3:$Q$377,11,0)</f>
        <v>77</v>
      </c>
      <c r="AC345" s="14">
        <f>VLOOKUP($A345,'[1]2'!$A$3:$Q$377,12,0)</f>
        <v>345</v>
      </c>
      <c r="AD345" s="14">
        <f>VLOOKUP($A345,'[1]2'!$A$3:$Q$377,14,0)</f>
        <v>190</v>
      </c>
      <c r="AE345" s="14">
        <f>VLOOKUP($A345,'[1]2'!$A$3:$Q$377,15,0)</f>
        <v>1114</v>
      </c>
      <c r="AF345" s="14">
        <f>VLOOKUP($A345,'[1]2'!$A$3:$Q$377,11,0)+VLOOKUP($A345,'[1]2'!$A$3:$Q$377,12,0)</f>
        <v>422</v>
      </c>
      <c r="AG345" s="14">
        <f>VLOOKUP($A345,'[1]2'!$A$3:$Q$377,14,0)+VLOOKUP($A345,'[1]2'!$A$3:$Q$377,15,0)</f>
        <v>1304</v>
      </c>
      <c r="AH345" s="14">
        <f>VLOOKUP($A345,'[1]2'!$A$3:$Q$377,11,0)+VLOOKUP($A345,'[1]2'!$A$3:$Q$377,14,0)</f>
        <v>267</v>
      </c>
      <c r="AI345" s="14">
        <f>VLOOKUP($A345,'[1]2'!$A$3:$Q$377,12,0)+VLOOKUP($A345,'[1]2'!$A$3:$Q$377,15,0)</f>
        <v>1459</v>
      </c>
      <c r="AJ345" s="17">
        <f>VLOOKUP($A345,'[1]2'!$A$3:$Q$377,13,0)</f>
        <v>90</v>
      </c>
      <c r="AK345" s="17">
        <f>VLOOKUP($A345,'[1]2'!$A$3:$Q$377,16,0)</f>
        <v>344</v>
      </c>
      <c r="AL345" s="18" t="str">
        <f>VLOOKUP($A345,'[1]4'!$A$3:$Q$377,14,0)</f>
        <v/>
      </c>
    </row>
    <row r="346" spans="1:38" ht="13.2">
      <c r="A346" s="11">
        <v>847</v>
      </c>
      <c r="B346" s="12" t="s">
        <v>395</v>
      </c>
      <c r="C346" s="13" t="s">
        <v>255</v>
      </c>
      <c r="D346" s="14" t="s">
        <v>112</v>
      </c>
      <c r="E346" s="15">
        <f t="shared" si="55"/>
        <v>4349</v>
      </c>
      <c r="F346" s="15">
        <f t="shared" si="56"/>
        <v>3277</v>
      </c>
      <c r="G346" s="15">
        <f t="shared" si="57"/>
        <v>762</v>
      </c>
      <c r="H346" s="15">
        <f t="shared" si="58"/>
        <v>1239</v>
      </c>
      <c r="I346" s="15">
        <f t="shared" si="59"/>
        <v>229</v>
      </c>
      <c r="J346" s="15">
        <f t="shared" si="60"/>
        <v>2119</v>
      </c>
      <c r="K346" s="15">
        <f t="shared" si="61"/>
        <v>3793</v>
      </c>
      <c r="L346" s="15">
        <f t="shared" si="62"/>
        <v>556</v>
      </c>
      <c r="M346" s="15">
        <f t="shared" si="63"/>
        <v>991</v>
      </c>
      <c r="N346" s="15">
        <f t="shared" si="63"/>
        <v>3358</v>
      </c>
      <c r="O346" s="15">
        <f t="shared" si="64"/>
        <v>2001</v>
      </c>
      <c r="P346" s="15">
        <f t="shared" si="65"/>
        <v>2348</v>
      </c>
      <c r="Q346" s="14"/>
      <c r="R346" s="14">
        <f>VLOOKUP($A346,'[1]2'!$A$3:$Q$377,5,0)</f>
        <v>730</v>
      </c>
      <c r="S346" s="14">
        <f>VLOOKUP($A346,'[1]2'!$A$3:$Q$377,6,0)</f>
        <v>161</v>
      </c>
      <c r="T346" s="14">
        <f>VLOOKUP($A346,'[1]2'!$A$3:$Q$377,8,0)</f>
        <v>1158</v>
      </c>
      <c r="U346" s="14">
        <f>VLOOKUP($A346,'[1]2'!$A$3:$Q$377,9,0)</f>
        <v>1744</v>
      </c>
      <c r="V346" s="14">
        <f>VLOOKUP($A346,'[1]2'!$A$3:$Q$377,5,0)+VLOOKUP($A346,'[1]2'!$A$3:$Q$377,6,0)</f>
        <v>891</v>
      </c>
      <c r="W346" s="14">
        <f>VLOOKUP($A346,'[1]2'!$A$3:$Q$377,8,0)+VLOOKUP($A346,'[1]2'!$A$3:$Q$377,9,0)</f>
        <v>2902</v>
      </c>
      <c r="X346" s="14">
        <f>VLOOKUP($A346,'[1]2'!$A$3:$Q$377,5,0)+VLOOKUP($A346,'[1]2'!$A$3:$Q$377,8,0)</f>
        <v>1888</v>
      </c>
      <c r="Y346" s="14">
        <f>VLOOKUP($A346,'[1]2'!$A$3:$Q$377,6,0)+VLOOKUP($A346,'[1]2'!$A$3:$Q$377,9,0)</f>
        <v>1905</v>
      </c>
      <c r="Z346" s="17">
        <f>VLOOKUP($A346,'[1]2'!$A$3:$Q$377,7,0)</f>
        <v>822</v>
      </c>
      <c r="AA346" s="17">
        <f>VLOOKUP($A346,'[1]2'!$A$3:$Q$377,10,0)</f>
        <v>2129</v>
      </c>
      <c r="AB346" s="14">
        <f>VLOOKUP($A346,'[1]2'!$A$3:$Q$377,11,0)</f>
        <v>32</v>
      </c>
      <c r="AC346" s="14">
        <f>VLOOKUP($A346,'[1]2'!$A$3:$Q$377,12,0)</f>
        <v>68</v>
      </c>
      <c r="AD346" s="14">
        <f>VLOOKUP($A346,'[1]2'!$A$3:$Q$377,14,0)</f>
        <v>81</v>
      </c>
      <c r="AE346" s="14">
        <f>VLOOKUP($A346,'[1]2'!$A$3:$Q$377,15,0)</f>
        <v>375</v>
      </c>
      <c r="AF346" s="14">
        <f>VLOOKUP($A346,'[1]2'!$A$3:$Q$377,11,0)+VLOOKUP($A346,'[1]2'!$A$3:$Q$377,12,0)</f>
        <v>100</v>
      </c>
      <c r="AG346" s="14">
        <f>VLOOKUP($A346,'[1]2'!$A$3:$Q$377,14,0)+VLOOKUP($A346,'[1]2'!$A$3:$Q$377,15,0)</f>
        <v>456</v>
      </c>
      <c r="AH346" s="14">
        <f>VLOOKUP($A346,'[1]2'!$A$3:$Q$377,11,0)+VLOOKUP($A346,'[1]2'!$A$3:$Q$377,14,0)</f>
        <v>113</v>
      </c>
      <c r="AI346" s="14">
        <f>VLOOKUP($A346,'[1]2'!$A$3:$Q$377,12,0)+VLOOKUP($A346,'[1]2'!$A$3:$Q$377,15,0)</f>
        <v>443</v>
      </c>
      <c r="AJ346" s="17">
        <f>VLOOKUP($A346,'[1]2'!$A$3:$Q$377,13,0)</f>
        <v>63</v>
      </c>
      <c r="AK346" s="17">
        <f>VLOOKUP($A346,'[1]2'!$A$3:$Q$377,16,0)</f>
        <v>263</v>
      </c>
      <c r="AL346" s="18" t="str">
        <f>VLOOKUP($A346,'[1]4'!$A$3:$Q$377,14,0)</f>
        <v/>
      </c>
    </row>
    <row r="347" spans="1:38" ht="13.2">
      <c r="A347" s="11">
        <v>848</v>
      </c>
      <c r="B347" s="12" t="s">
        <v>396</v>
      </c>
      <c r="C347" s="13" t="s">
        <v>255</v>
      </c>
      <c r="D347" s="14" t="s">
        <v>112</v>
      </c>
      <c r="E347" s="15">
        <f t="shared" si="55"/>
        <v>2745</v>
      </c>
      <c r="F347" s="15">
        <f t="shared" si="56"/>
        <v>2310</v>
      </c>
      <c r="G347" s="15">
        <f t="shared" si="57"/>
        <v>471</v>
      </c>
      <c r="H347" s="15">
        <f t="shared" si="58"/>
        <v>1032</v>
      </c>
      <c r="I347" s="15">
        <f t="shared" si="59"/>
        <v>180</v>
      </c>
      <c r="J347" s="15">
        <f t="shared" si="60"/>
        <v>1062</v>
      </c>
      <c r="K347" s="15">
        <f t="shared" si="61"/>
        <v>2388</v>
      </c>
      <c r="L347" s="15">
        <f t="shared" si="62"/>
        <v>357</v>
      </c>
      <c r="M347" s="15">
        <f t="shared" si="63"/>
        <v>651</v>
      </c>
      <c r="N347" s="15">
        <f t="shared" si="63"/>
        <v>2094</v>
      </c>
      <c r="O347" s="15">
        <f t="shared" si="64"/>
        <v>1503</v>
      </c>
      <c r="P347" s="15">
        <f t="shared" si="65"/>
        <v>1242</v>
      </c>
      <c r="Q347" s="14"/>
      <c r="R347" s="14">
        <f>VLOOKUP($A347,'[1]2'!$A$3:$Q$377,5,0)</f>
        <v>442</v>
      </c>
      <c r="S347" s="14">
        <f>VLOOKUP($A347,'[1]2'!$A$3:$Q$377,6,0)</f>
        <v>111</v>
      </c>
      <c r="T347" s="14">
        <f>VLOOKUP($A347,'[1]2'!$A$3:$Q$377,8,0)</f>
        <v>978</v>
      </c>
      <c r="U347" s="14">
        <f>VLOOKUP($A347,'[1]2'!$A$3:$Q$377,9,0)</f>
        <v>857</v>
      </c>
      <c r="V347" s="14">
        <f>VLOOKUP($A347,'[1]2'!$A$3:$Q$377,5,0)+VLOOKUP($A347,'[1]2'!$A$3:$Q$377,6,0)</f>
        <v>553</v>
      </c>
      <c r="W347" s="14">
        <f>VLOOKUP($A347,'[1]2'!$A$3:$Q$377,8,0)+VLOOKUP($A347,'[1]2'!$A$3:$Q$377,9,0)</f>
        <v>1835</v>
      </c>
      <c r="X347" s="14">
        <f>VLOOKUP($A347,'[1]2'!$A$3:$Q$377,5,0)+VLOOKUP($A347,'[1]2'!$A$3:$Q$377,8,0)</f>
        <v>1420</v>
      </c>
      <c r="Y347" s="14">
        <f>VLOOKUP($A347,'[1]2'!$A$3:$Q$377,6,0)+VLOOKUP($A347,'[1]2'!$A$3:$Q$377,9,0)</f>
        <v>968</v>
      </c>
      <c r="Z347" s="17">
        <f>VLOOKUP($A347,'[1]2'!$A$3:$Q$377,7,0)</f>
        <v>531</v>
      </c>
      <c r="AA347" s="17">
        <f>VLOOKUP($A347,'[1]2'!$A$3:$Q$377,10,0)</f>
        <v>1672</v>
      </c>
      <c r="AB347" s="14">
        <f>VLOOKUP($A347,'[1]2'!$A$3:$Q$377,11,0)</f>
        <v>29</v>
      </c>
      <c r="AC347" s="14">
        <f>VLOOKUP($A347,'[1]2'!$A$3:$Q$377,12,0)</f>
        <v>69</v>
      </c>
      <c r="AD347" s="14">
        <f>VLOOKUP($A347,'[1]2'!$A$3:$Q$377,14,0)</f>
        <v>54</v>
      </c>
      <c r="AE347" s="14">
        <f>VLOOKUP($A347,'[1]2'!$A$3:$Q$377,15,0)</f>
        <v>205</v>
      </c>
      <c r="AF347" s="14">
        <f>VLOOKUP($A347,'[1]2'!$A$3:$Q$377,11,0)+VLOOKUP($A347,'[1]2'!$A$3:$Q$377,12,0)</f>
        <v>98</v>
      </c>
      <c r="AG347" s="14">
        <f>VLOOKUP($A347,'[1]2'!$A$3:$Q$377,14,0)+VLOOKUP($A347,'[1]2'!$A$3:$Q$377,15,0)</f>
        <v>259</v>
      </c>
      <c r="AH347" s="14">
        <f>VLOOKUP($A347,'[1]2'!$A$3:$Q$377,11,0)+VLOOKUP($A347,'[1]2'!$A$3:$Q$377,14,0)</f>
        <v>83</v>
      </c>
      <c r="AI347" s="14">
        <f>VLOOKUP($A347,'[1]2'!$A$3:$Q$377,12,0)+VLOOKUP($A347,'[1]2'!$A$3:$Q$377,15,0)</f>
        <v>274</v>
      </c>
      <c r="AJ347" s="17">
        <f>VLOOKUP($A347,'[1]2'!$A$3:$Q$377,13,0)</f>
        <v>35</v>
      </c>
      <c r="AK347" s="17">
        <f>VLOOKUP($A347,'[1]2'!$A$3:$Q$377,16,0)</f>
        <v>72</v>
      </c>
      <c r="AL347" s="18" t="str">
        <f>VLOOKUP($A347,'[1]4'!$A$3:$Q$377,14,0)</f>
        <v/>
      </c>
    </row>
    <row r="348" spans="1:38" ht="13.2">
      <c r="A348" s="11">
        <v>849</v>
      </c>
      <c r="B348" s="12" t="s">
        <v>397</v>
      </c>
      <c r="C348" s="13" t="s">
        <v>255</v>
      </c>
      <c r="D348" s="14" t="s">
        <v>74</v>
      </c>
      <c r="E348" s="15">
        <f t="shared" si="55"/>
        <v>8373.220229999999</v>
      </c>
      <c r="F348" s="15">
        <f t="shared" si="56"/>
        <v>5762.8484600000002</v>
      </c>
      <c r="G348" s="15">
        <f t="shared" si="57"/>
        <v>1020.6164</v>
      </c>
      <c r="H348" s="15">
        <f t="shared" si="58"/>
        <v>2471.6968499999998</v>
      </c>
      <c r="I348" s="15">
        <f t="shared" si="59"/>
        <v>417.56997000000001</v>
      </c>
      <c r="J348" s="15">
        <f t="shared" si="60"/>
        <v>4463.3370100000002</v>
      </c>
      <c r="K348" s="15">
        <f t="shared" si="61"/>
        <v>7090.7547299999997</v>
      </c>
      <c r="L348" s="15">
        <f t="shared" si="62"/>
        <v>1282.4655</v>
      </c>
      <c r="M348" s="15">
        <f t="shared" si="63"/>
        <v>1438.1863699999999</v>
      </c>
      <c r="N348" s="15">
        <f t="shared" si="63"/>
        <v>6935.0338599999995</v>
      </c>
      <c r="O348" s="15">
        <f t="shared" si="64"/>
        <v>3492.3132499999997</v>
      </c>
      <c r="P348" s="15">
        <f t="shared" si="65"/>
        <v>4880.9069799999997</v>
      </c>
      <c r="Q348" s="14"/>
      <c r="R348" s="14">
        <f>VLOOKUP($A348,'[1]2'!$A$3:$Q$377,5,0)</f>
        <v>944.24374</v>
      </c>
      <c r="S348" s="14">
        <f>VLOOKUP($A348,'[1]2'!$A$3:$Q$377,6,0)</f>
        <v>328.30322999999999</v>
      </c>
      <c r="T348" s="14">
        <f>VLOOKUP($A348,'[1]2'!$A$3:$Q$377,8,0)</f>
        <v>2284.2366999999999</v>
      </c>
      <c r="U348" s="14">
        <f>VLOOKUP($A348,'[1]2'!$A$3:$Q$377,9,0)</f>
        <v>3533.9710599999999</v>
      </c>
      <c r="V348" s="14">
        <f>VLOOKUP($A348,'[1]2'!$A$3:$Q$377,5,0)+VLOOKUP($A348,'[1]2'!$A$3:$Q$377,6,0)</f>
        <v>1272.5469699999999</v>
      </c>
      <c r="W348" s="14">
        <f>VLOOKUP($A348,'[1]2'!$A$3:$Q$377,8,0)+VLOOKUP($A348,'[1]2'!$A$3:$Q$377,9,0)</f>
        <v>5818.2077599999993</v>
      </c>
      <c r="X348" s="14">
        <f>VLOOKUP($A348,'[1]2'!$A$3:$Q$377,5,0)+VLOOKUP($A348,'[1]2'!$A$3:$Q$377,8,0)</f>
        <v>3228.4804399999998</v>
      </c>
      <c r="Y348" s="14">
        <f>VLOOKUP($A348,'[1]2'!$A$3:$Q$377,6,0)+VLOOKUP($A348,'[1]2'!$A$3:$Q$377,9,0)</f>
        <v>3862.2742899999998</v>
      </c>
      <c r="Z348" s="17">
        <f>VLOOKUP($A348,'[1]2'!$A$3:$Q$377,7,0)</f>
        <v>1118.56531</v>
      </c>
      <c r="AA348" s="17">
        <f>VLOOKUP($A348,'[1]2'!$A$3:$Q$377,10,0)</f>
        <v>3963.2011699999998</v>
      </c>
      <c r="AB348" s="14">
        <f>VLOOKUP($A348,'[1]2'!$A$3:$Q$377,11,0)</f>
        <v>76.372659999999996</v>
      </c>
      <c r="AC348" s="14">
        <f>VLOOKUP($A348,'[1]2'!$A$3:$Q$377,12,0)</f>
        <v>89.266739999999999</v>
      </c>
      <c r="AD348" s="14">
        <f>VLOOKUP($A348,'[1]2'!$A$3:$Q$377,14,0)</f>
        <v>187.46015</v>
      </c>
      <c r="AE348" s="14">
        <f>VLOOKUP($A348,'[1]2'!$A$3:$Q$377,15,0)</f>
        <v>929.36595</v>
      </c>
      <c r="AF348" s="14">
        <f>VLOOKUP($A348,'[1]2'!$A$3:$Q$377,11,0)+VLOOKUP($A348,'[1]2'!$A$3:$Q$377,12,0)</f>
        <v>165.63939999999999</v>
      </c>
      <c r="AG348" s="14">
        <f>VLOOKUP($A348,'[1]2'!$A$3:$Q$377,14,0)+VLOOKUP($A348,'[1]2'!$A$3:$Q$377,15,0)</f>
        <v>1116.8261</v>
      </c>
      <c r="AH348" s="14">
        <f>VLOOKUP($A348,'[1]2'!$A$3:$Q$377,11,0)+VLOOKUP($A348,'[1]2'!$A$3:$Q$377,14,0)</f>
        <v>263.83280999999999</v>
      </c>
      <c r="AI348" s="14">
        <f>VLOOKUP($A348,'[1]2'!$A$3:$Q$377,12,0)+VLOOKUP($A348,'[1]2'!$A$3:$Q$377,15,0)</f>
        <v>1018.63269</v>
      </c>
      <c r="AJ348" s="17">
        <f>VLOOKUP($A348,'[1]2'!$A$3:$Q$377,13,0)</f>
        <v>118.31935</v>
      </c>
      <c r="AK348" s="17">
        <f>VLOOKUP($A348,'[1]2'!$A$3:$Q$377,16,0)</f>
        <v>562.76262999999994</v>
      </c>
      <c r="AL348" s="18" t="str">
        <f>VLOOKUP($A348,'[1]4'!$A$3:$Q$377,14,0)</f>
        <v>Non-responder</v>
      </c>
    </row>
    <row r="349" spans="1:38" ht="13.2">
      <c r="A349" s="11">
        <v>850</v>
      </c>
      <c r="B349" s="12" t="s">
        <v>398</v>
      </c>
      <c r="C349" s="13" t="s">
        <v>255</v>
      </c>
      <c r="D349" s="14" t="s">
        <v>74</v>
      </c>
      <c r="E349" s="15">
        <f t="shared" si="55"/>
        <v>10140.70169</v>
      </c>
      <c r="F349" s="15">
        <f t="shared" si="56"/>
        <v>7149.8694400000004</v>
      </c>
      <c r="G349" s="15">
        <f t="shared" si="57"/>
        <v>1522.4938500000001</v>
      </c>
      <c r="H349" s="15">
        <f t="shared" si="58"/>
        <v>3015.2321099999999</v>
      </c>
      <c r="I349" s="15">
        <f t="shared" si="59"/>
        <v>472.12187000000006</v>
      </c>
      <c r="J349" s="15">
        <f t="shared" si="60"/>
        <v>5130.8538600000002</v>
      </c>
      <c r="K349" s="15">
        <f t="shared" si="61"/>
        <v>8513.0714599999992</v>
      </c>
      <c r="L349" s="15">
        <f t="shared" si="62"/>
        <v>1627.6302300000002</v>
      </c>
      <c r="M349" s="15">
        <f t="shared" si="63"/>
        <v>1994.6157200000002</v>
      </c>
      <c r="N349" s="15">
        <f t="shared" si="63"/>
        <v>8146.0859700000001</v>
      </c>
      <c r="O349" s="15">
        <f t="shared" si="64"/>
        <v>4537.7259599999998</v>
      </c>
      <c r="P349" s="15">
        <f t="shared" si="65"/>
        <v>5602.9757300000001</v>
      </c>
      <c r="Q349" s="14"/>
      <c r="R349" s="14">
        <f>VLOOKUP($A349,'[1]2'!$A$3:$Q$377,5,0)</f>
        <v>1403.47153</v>
      </c>
      <c r="S349" s="14">
        <f>VLOOKUP($A349,'[1]2'!$A$3:$Q$377,6,0)</f>
        <v>338.22176000000002</v>
      </c>
      <c r="T349" s="14">
        <f>VLOOKUP($A349,'[1]2'!$A$3:$Q$377,8,0)</f>
        <v>2739.4970699999999</v>
      </c>
      <c r="U349" s="14">
        <f>VLOOKUP($A349,'[1]2'!$A$3:$Q$377,9,0)</f>
        <v>4031.8811000000001</v>
      </c>
      <c r="V349" s="14">
        <f>VLOOKUP($A349,'[1]2'!$A$3:$Q$377,5,0)+VLOOKUP($A349,'[1]2'!$A$3:$Q$377,6,0)</f>
        <v>1741.6932900000002</v>
      </c>
      <c r="W349" s="14">
        <f>VLOOKUP($A349,'[1]2'!$A$3:$Q$377,8,0)+VLOOKUP($A349,'[1]2'!$A$3:$Q$377,9,0)</f>
        <v>6771.37817</v>
      </c>
      <c r="X349" s="14">
        <f>VLOOKUP($A349,'[1]2'!$A$3:$Q$377,5,0)+VLOOKUP($A349,'[1]2'!$A$3:$Q$377,8,0)</f>
        <v>4142.9686000000002</v>
      </c>
      <c r="Y349" s="14">
        <f>VLOOKUP($A349,'[1]2'!$A$3:$Q$377,6,0)+VLOOKUP($A349,'[1]2'!$A$3:$Q$377,9,0)</f>
        <v>4370.10286</v>
      </c>
      <c r="Z349" s="17">
        <f>VLOOKUP($A349,'[1]2'!$A$3:$Q$377,7,0)</f>
        <v>1571.9571100000001</v>
      </c>
      <c r="AA349" s="17">
        <f>VLOOKUP($A349,'[1]2'!$A$3:$Q$377,10,0)</f>
        <v>4637.3231900000001</v>
      </c>
      <c r="AB349" s="14">
        <f>VLOOKUP($A349,'[1]2'!$A$3:$Q$377,11,0)</f>
        <v>119.02231999999999</v>
      </c>
      <c r="AC349" s="14">
        <f>VLOOKUP($A349,'[1]2'!$A$3:$Q$377,12,0)</f>
        <v>133.90011000000001</v>
      </c>
      <c r="AD349" s="14">
        <f>VLOOKUP($A349,'[1]2'!$A$3:$Q$377,14,0)</f>
        <v>275.73504000000003</v>
      </c>
      <c r="AE349" s="14">
        <f>VLOOKUP($A349,'[1]2'!$A$3:$Q$377,15,0)</f>
        <v>1098.9727600000001</v>
      </c>
      <c r="AF349" s="14">
        <f>VLOOKUP($A349,'[1]2'!$A$3:$Q$377,11,0)+VLOOKUP($A349,'[1]2'!$A$3:$Q$377,12,0)</f>
        <v>252.92243000000002</v>
      </c>
      <c r="AG349" s="14">
        <f>VLOOKUP($A349,'[1]2'!$A$3:$Q$377,14,0)+VLOOKUP($A349,'[1]2'!$A$3:$Q$377,15,0)</f>
        <v>1374.7078000000001</v>
      </c>
      <c r="AH349" s="14">
        <f>VLOOKUP($A349,'[1]2'!$A$3:$Q$377,11,0)+VLOOKUP($A349,'[1]2'!$A$3:$Q$377,14,0)</f>
        <v>394.75736000000001</v>
      </c>
      <c r="AI349" s="14">
        <f>VLOOKUP($A349,'[1]2'!$A$3:$Q$377,12,0)+VLOOKUP($A349,'[1]2'!$A$3:$Q$377,15,0)</f>
        <v>1232.8728700000001</v>
      </c>
      <c r="AJ349" s="17">
        <f>VLOOKUP($A349,'[1]2'!$A$3:$Q$377,13,0)</f>
        <v>178.97045</v>
      </c>
      <c r="AK349" s="17">
        <f>VLOOKUP($A349,'[1]2'!$A$3:$Q$377,16,0)</f>
        <v>761.61869000000002</v>
      </c>
      <c r="AL349" s="18" t="str">
        <f>VLOOKUP($A349,'[1]4'!$A$3:$Q$377,14,0)</f>
        <v>Non-responder</v>
      </c>
    </row>
    <row r="350" spans="1:38" ht="13.2">
      <c r="A350" s="11">
        <v>851</v>
      </c>
      <c r="B350" s="12" t="s">
        <v>399</v>
      </c>
      <c r="C350" s="13" t="s">
        <v>255</v>
      </c>
      <c r="D350" s="14" t="s">
        <v>263</v>
      </c>
      <c r="E350" s="15">
        <f t="shared" si="55"/>
        <v>11839</v>
      </c>
      <c r="F350" s="15">
        <f t="shared" si="56"/>
        <v>9233</v>
      </c>
      <c r="G350" s="15">
        <f t="shared" si="57"/>
        <v>2398</v>
      </c>
      <c r="H350" s="15">
        <f t="shared" si="58"/>
        <v>3234</v>
      </c>
      <c r="I350" s="15">
        <f t="shared" si="59"/>
        <v>633</v>
      </c>
      <c r="J350" s="15">
        <f t="shared" si="60"/>
        <v>5574</v>
      </c>
      <c r="K350" s="15">
        <f t="shared" si="61"/>
        <v>11593</v>
      </c>
      <c r="L350" s="15">
        <f t="shared" si="62"/>
        <v>246</v>
      </c>
      <c r="M350" s="15">
        <f t="shared" si="63"/>
        <v>3031</v>
      </c>
      <c r="N350" s="15">
        <f t="shared" si="63"/>
        <v>8808</v>
      </c>
      <c r="O350" s="15">
        <f t="shared" si="64"/>
        <v>5632</v>
      </c>
      <c r="P350" s="15">
        <f t="shared" si="65"/>
        <v>6207</v>
      </c>
      <c r="Q350" s="14"/>
      <c r="R350" s="14">
        <f>VLOOKUP($A350,'[1]2'!$A$3:$Q$377,5,0)</f>
        <v>2361</v>
      </c>
      <c r="S350" s="14">
        <f>VLOOKUP($A350,'[1]2'!$A$3:$Q$377,6,0)</f>
        <v>617</v>
      </c>
      <c r="T350" s="14">
        <f>VLOOKUP($A350,'[1]2'!$A$3:$Q$377,8,0)</f>
        <v>3133</v>
      </c>
      <c r="U350" s="14">
        <f>VLOOKUP($A350,'[1]2'!$A$3:$Q$377,9,0)</f>
        <v>5482</v>
      </c>
      <c r="V350" s="14">
        <f>VLOOKUP($A350,'[1]2'!$A$3:$Q$377,5,0)+VLOOKUP($A350,'[1]2'!$A$3:$Q$377,6,0)</f>
        <v>2978</v>
      </c>
      <c r="W350" s="14">
        <f>VLOOKUP($A350,'[1]2'!$A$3:$Q$377,8,0)+VLOOKUP($A350,'[1]2'!$A$3:$Q$377,9,0)</f>
        <v>8615</v>
      </c>
      <c r="X350" s="14">
        <f>VLOOKUP($A350,'[1]2'!$A$3:$Q$377,5,0)+VLOOKUP($A350,'[1]2'!$A$3:$Q$377,8,0)</f>
        <v>5494</v>
      </c>
      <c r="Y350" s="14">
        <f>VLOOKUP($A350,'[1]2'!$A$3:$Q$377,6,0)+VLOOKUP($A350,'[1]2'!$A$3:$Q$377,9,0)</f>
        <v>6099</v>
      </c>
      <c r="Z350" s="17">
        <f>VLOOKUP($A350,'[1]2'!$A$3:$Q$377,7,0)</f>
        <v>2768</v>
      </c>
      <c r="AA350" s="17">
        <f>VLOOKUP($A350,'[1]2'!$A$3:$Q$377,10,0)</f>
        <v>6265</v>
      </c>
      <c r="AB350" s="14">
        <f>VLOOKUP($A350,'[1]2'!$A$3:$Q$377,11,0)</f>
        <v>37</v>
      </c>
      <c r="AC350" s="14">
        <f>VLOOKUP($A350,'[1]2'!$A$3:$Q$377,12,0)</f>
        <v>16</v>
      </c>
      <c r="AD350" s="14">
        <f>VLOOKUP($A350,'[1]2'!$A$3:$Q$377,14,0)</f>
        <v>101</v>
      </c>
      <c r="AE350" s="14">
        <f>VLOOKUP($A350,'[1]2'!$A$3:$Q$377,15,0)</f>
        <v>92</v>
      </c>
      <c r="AF350" s="14">
        <f>VLOOKUP($A350,'[1]2'!$A$3:$Q$377,11,0)+VLOOKUP($A350,'[1]2'!$A$3:$Q$377,12,0)</f>
        <v>53</v>
      </c>
      <c r="AG350" s="14">
        <f>VLOOKUP($A350,'[1]2'!$A$3:$Q$377,14,0)+VLOOKUP($A350,'[1]2'!$A$3:$Q$377,15,0)</f>
        <v>193</v>
      </c>
      <c r="AH350" s="14">
        <f>VLOOKUP($A350,'[1]2'!$A$3:$Q$377,11,0)+VLOOKUP($A350,'[1]2'!$A$3:$Q$377,14,0)</f>
        <v>138</v>
      </c>
      <c r="AI350" s="14">
        <f>VLOOKUP($A350,'[1]2'!$A$3:$Q$377,12,0)+VLOOKUP($A350,'[1]2'!$A$3:$Q$377,15,0)</f>
        <v>108</v>
      </c>
      <c r="AJ350" s="17">
        <f>VLOOKUP($A350,'[1]2'!$A$3:$Q$377,13,0)</f>
        <v>47</v>
      </c>
      <c r="AK350" s="17">
        <f>VLOOKUP($A350,'[1]2'!$A$3:$Q$377,16,0)</f>
        <v>153</v>
      </c>
      <c r="AL350" s="18" t="str">
        <f>VLOOKUP($A350,'[1]4'!$A$3:$Q$377,14,0)</f>
        <v/>
      </c>
    </row>
    <row r="351" spans="1:38" ht="13.2">
      <c r="A351" s="11">
        <v>852</v>
      </c>
      <c r="B351" s="12" t="s">
        <v>400</v>
      </c>
      <c r="C351" s="13" t="s">
        <v>255</v>
      </c>
      <c r="D351" s="14" t="s">
        <v>231</v>
      </c>
      <c r="E351" s="15">
        <f t="shared" si="55"/>
        <v>17453</v>
      </c>
      <c r="F351" s="15">
        <f t="shared" si="56"/>
        <v>14076</v>
      </c>
      <c r="G351" s="15">
        <f t="shared" si="57"/>
        <v>4080</v>
      </c>
      <c r="H351" s="15">
        <f t="shared" si="58"/>
        <v>6826</v>
      </c>
      <c r="I351" s="15">
        <f t="shared" si="59"/>
        <v>658</v>
      </c>
      <c r="J351" s="15">
        <f t="shared" si="60"/>
        <v>5889</v>
      </c>
      <c r="K351" s="15">
        <f t="shared" si="61"/>
        <v>14839</v>
      </c>
      <c r="L351" s="15">
        <f t="shared" si="62"/>
        <v>2614</v>
      </c>
      <c r="M351" s="15">
        <f t="shared" si="63"/>
        <v>4738</v>
      </c>
      <c r="N351" s="15">
        <f t="shared" si="63"/>
        <v>12715</v>
      </c>
      <c r="O351" s="15">
        <f t="shared" si="64"/>
        <v>10906</v>
      </c>
      <c r="P351" s="15">
        <f t="shared" si="65"/>
        <v>6547</v>
      </c>
      <c r="Q351" s="14"/>
      <c r="R351" s="14">
        <f>VLOOKUP($A351,'[1]2'!$A$3:$Q$377,5,0)</f>
        <v>3619</v>
      </c>
      <c r="S351" s="14">
        <f>VLOOKUP($A351,'[1]2'!$A$3:$Q$377,6,0)</f>
        <v>434</v>
      </c>
      <c r="T351" s="14">
        <f>VLOOKUP($A351,'[1]2'!$A$3:$Q$377,8,0)</f>
        <v>5967</v>
      </c>
      <c r="U351" s="14">
        <f>VLOOKUP($A351,'[1]2'!$A$3:$Q$377,9,0)</f>
        <v>4819</v>
      </c>
      <c r="V351" s="14">
        <f>VLOOKUP($A351,'[1]2'!$A$3:$Q$377,5,0)+VLOOKUP($A351,'[1]2'!$A$3:$Q$377,6,0)</f>
        <v>4053</v>
      </c>
      <c r="W351" s="14">
        <f>VLOOKUP($A351,'[1]2'!$A$3:$Q$377,8,0)+VLOOKUP($A351,'[1]2'!$A$3:$Q$377,9,0)</f>
        <v>10786</v>
      </c>
      <c r="X351" s="14">
        <f>VLOOKUP($A351,'[1]2'!$A$3:$Q$377,5,0)+VLOOKUP($A351,'[1]2'!$A$3:$Q$377,8,0)</f>
        <v>9586</v>
      </c>
      <c r="Y351" s="14">
        <f>VLOOKUP($A351,'[1]2'!$A$3:$Q$377,6,0)+VLOOKUP($A351,'[1]2'!$A$3:$Q$377,9,0)</f>
        <v>5253</v>
      </c>
      <c r="Z351" s="17">
        <f>VLOOKUP($A351,'[1]2'!$A$3:$Q$377,7,0)</f>
        <v>3847</v>
      </c>
      <c r="AA351" s="17">
        <f>VLOOKUP($A351,'[1]2'!$A$3:$Q$377,10,0)</f>
        <v>8438</v>
      </c>
      <c r="AB351" s="14">
        <f>VLOOKUP($A351,'[1]2'!$A$3:$Q$377,11,0)</f>
        <v>461</v>
      </c>
      <c r="AC351" s="14">
        <f>VLOOKUP($A351,'[1]2'!$A$3:$Q$377,12,0)</f>
        <v>224</v>
      </c>
      <c r="AD351" s="14">
        <f>VLOOKUP($A351,'[1]2'!$A$3:$Q$377,14,0)</f>
        <v>859</v>
      </c>
      <c r="AE351" s="14">
        <f>VLOOKUP($A351,'[1]2'!$A$3:$Q$377,15,0)</f>
        <v>1070</v>
      </c>
      <c r="AF351" s="14">
        <f>VLOOKUP($A351,'[1]2'!$A$3:$Q$377,11,0)+VLOOKUP($A351,'[1]2'!$A$3:$Q$377,12,0)</f>
        <v>685</v>
      </c>
      <c r="AG351" s="14">
        <f>VLOOKUP($A351,'[1]2'!$A$3:$Q$377,14,0)+VLOOKUP($A351,'[1]2'!$A$3:$Q$377,15,0)</f>
        <v>1929</v>
      </c>
      <c r="AH351" s="14">
        <f>VLOOKUP($A351,'[1]2'!$A$3:$Q$377,11,0)+VLOOKUP($A351,'[1]2'!$A$3:$Q$377,14,0)</f>
        <v>1320</v>
      </c>
      <c r="AI351" s="14">
        <f>VLOOKUP($A351,'[1]2'!$A$3:$Q$377,12,0)+VLOOKUP($A351,'[1]2'!$A$3:$Q$377,15,0)</f>
        <v>1294</v>
      </c>
      <c r="AJ351" s="17">
        <f>VLOOKUP($A351,'[1]2'!$A$3:$Q$377,13,0)</f>
        <v>515</v>
      </c>
      <c r="AK351" s="17">
        <f>VLOOKUP($A351,'[1]2'!$A$3:$Q$377,16,0)</f>
        <v>1276</v>
      </c>
      <c r="AL351" s="18" t="str">
        <f>VLOOKUP($A351,'[1]4'!$A$3:$Q$377,14,0)</f>
        <v/>
      </c>
    </row>
    <row r="352" spans="1:38" ht="13.2">
      <c r="A352" s="11">
        <v>853</v>
      </c>
      <c r="B352" s="12" t="s">
        <v>401</v>
      </c>
      <c r="C352" s="13" t="s">
        <v>255</v>
      </c>
      <c r="D352" s="14" t="s">
        <v>231</v>
      </c>
      <c r="E352" s="15">
        <f t="shared" si="55"/>
        <v>9770</v>
      </c>
      <c r="F352" s="15">
        <f t="shared" si="56"/>
        <v>7199</v>
      </c>
      <c r="G352" s="15">
        <f t="shared" si="57"/>
        <v>2191</v>
      </c>
      <c r="H352" s="15">
        <f t="shared" si="58"/>
        <v>2389</v>
      </c>
      <c r="I352" s="15">
        <f t="shared" si="59"/>
        <v>651</v>
      </c>
      <c r="J352" s="15">
        <f t="shared" si="60"/>
        <v>4539</v>
      </c>
      <c r="K352" s="15">
        <f t="shared" si="61"/>
        <v>9078</v>
      </c>
      <c r="L352" s="15">
        <f t="shared" si="62"/>
        <v>692</v>
      </c>
      <c r="M352" s="15">
        <f t="shared" si="63"/>
        <v>2842</v>
      </c>
      <c r="N352" s="15">
        <f t="shared" si="63"/>
        <v>6928</v>
      </c>
      <c r="O352" s="15">
        <f t="shared" si="64"/>
        <v>4580</v>
      </c>
      <c r="P352" s="15">
        <f t="shared" si="65"/>
        <v>5190</v>
      </c>
      <c r="Q352" s="14"/>
      <c r="R352" s="14">
        <f>VLOOKUP($A352,'[1]2'!$A$3:$Q$377,5,0)</f>
        <v>1996</v>
      </c>
      <c r="S352" s="14">
        <f>VLOOKUP($A352,'[1]2'!$A$3:$Q$377,6,0)</f>
        <v>582</v>
      </c>
      <c r="T352" s="14">
        <f>VLOOKUP($A352,'[1]2'!$A$3:$Q$377,8,0)</f>
        <v>2221</v>
      </c>
      <c r="U352" s="14">
        <f>VLOOKUP($A352,'[1]2'!$A$3:$Q$377,9,0)</f>
        <v>4279</v>
      </c>
      <c r="V352" s="14">
        <f>VLOOKUP($A352,'[1]2'!$A$3:$Q$377,5,0)+VLOOKUP($A352,'[1]2'!$A$3:$Q$377,6,0)</f>
        <v>2578</v>
      </c>
      <c r="W352" s="14">
        <f>VLOOKUP($A352,'[1]2'!$A$3:$Q$377,8,0)+VLOOKUP($A352,'[1]2'!$A$3:$Q$377,9,0)</f>
        <v>6500</v>
      </c>
      <c r="X352" s="14">
        <f>VLOOKUP($A352,'[1]2'!$A$3:$Q$377,5,0)+VLOOKUP($A352,'[1]2'!$A$3:$Q$377,8,0)</f>
        <v>4217</v>
      </c>
      <c r="Y352" s="14">
        <f>VLOOKUP($A352,'[1]2'!$A$3:$Q$377,6,0)+VLOOKUP($A352,'[1]2'!$A$3:$Q$377,9,0)</f>
        <v>4861</v>
      </c>
      <c r="Z352" s="17">
        <f>VLOOKUP($A352,'[1]2'!$A$3:$Q$377,7,0)</f>
        <v>2225</v>
      </c>
      <c r="AA352" s="17">
        <f>VLOOKUP($A352,'[1]2'!$A$3:$Q$377,10,0)</f>
        <v>4511</v>
      </c>
      <c r="AB352" s="14">
        <f>VLOOKUP($A352,'[1]2'!$A$3:$Q$377,11,0)</f>
        <v>195</v>
      </c>
      <c r="AC352" s="14">
        <f>VLOOKUP($A352,'[1]2'!$A$3:$Q$377,12,0)</f>
        <v>69</v>
      </c>
      <c r="AD352" s="14">
        <f>VLOOKUP($A352,'[1]2'!$A$3:$Q$377,14,0)</f>
        <v>168</v>
      </c>
      <c r="AE352" s="14">
        <f>VLOOKUP($A352,'[1]2'!$A$3:$Q$377,15,0)</f>
        <v>260</v>
      </c>
      <c r="AF352" s="14">
        <f>VLOOKUP($A352,'[1]2'!$A$3:$Q$377,11,0)+VLOOKUP($A352,'[1]2'!$A$3:$Q$377,12,0)</f>
        <v>264</v>
      </c>
      <c r="AG352" s="14">
        <f>VLOOKUP($A352,'[1]2'!$A$3:$Q$377,14,0)+VLOOKUP($A352,'[1]2'!$A$3:$Q$377,15,0)</f>
        <v>428</v>
      </c>
      <c r="AH352" s="14">
        <f>VLOOKUP($A352,'[1]2'!$A$3:$Q$377,11,0)+VLOOKUP($A352,'[1]2'!$A$3:$Q$377,14,0)</f>
        <v>363</v>
      </c>
      <c r="AI352" s="14">
        <f>VLOOKUP($A352,'[1]2'!$A$3:$Q$377,12,0)+VLOOKUP($A352,'[1]2'!$A$3:$Q$377,15,0)</f>
        <v>329</v>
      </c>
      <c r="AJ352" s="17">
        <f>VLOOKUP($A352,'[1]2'!$A$3:$Q$377,13,0)</f>
        <v>212</v>
      </c>
      <c r="AK352" s="17">
        <f>VLOOKUP($A352,'[1]2'!$A$3:$Q$377,16,0)</f>
        <v>251</v>
      </c>
      <c r="AL352" s="18" t="str">
        <f>VLOOKUP($A352,'[1]4'!$A$3:$Q$377,14,0)</f>
        <v/>
      </c>
    </row>
    <row r="353" spans="1:38" ht="13.2">
      <c r="A353" s="11">
        <v>854</v>
      </c>
      <c r="B353" s="12" t="s">
        <v>402</v>
      </c>
      <c r="C353" s="13" t="s">
        <v>255</v>
      </c>
      <c r="D353" s="14" t="s">
        <v>201</v>
      </c>
      <c r="E353" s="15">
        <f t="shared" si="55"/>
        <v>8309</v>
      </c>
      <c r="F353" s="15">
        <f t="shared" si="56"/>
        <v>5758</v>
      </c>
      <c r="G353" s="15">
        <f t="shared" si="57"/>
        <v>902</v>
      </c>
      <c r="H353" s="15">
        <f t="shared" si="58"/>
        <v>2077</v>
      </c>
      <c r="I353" s="15">
        <f t="shared" si="59"/>
        <v>562</v>
      </c>
      <c r="J353" s="15">
        <f t="shared" si="60"/>
        <v>4768</v>
      </c>
      <c r="K353" s="15">
        <f t="shared" si="61"/>
        <v>7155</v>
      </c>
      <c r="L353" s="15">
        <f t="shared" si="62"/>
        <v>1154</v>
      </c>
      <c r="M353" s="15">
        <f t="shared" si="63"/>
        <v>1464</v>
      </c>
      <c r="N353" s="15">
        <f t="shared" si="63"/>
        <v>6845</v>
      </c>
      <c r="O353" s="15">
        <f t="shared" si="64"/>
        <v>2979</v>
      </c>
      <c r="P353" s="15">
        <f t="shared" si="65"/>
        <v>5330</v>
      </c>
      <c r="Q353" s="14"/>
      <c r="R353" s="14">
        <f>VLOOKUP($A353,'[1]2'!$A$3:$Q$377,5,0)</f>
        <v>803</v>
      </c>
      <c r="S353" s="14">
        <f>VLOOKUP($A353,'[1]2'!$A$3:$Q$377,6,0)</f>
        <v>458</v>
      </c>
      <c r="T353" s="14">
        <f>VLOOKUP($A353,'[1]2'!$A$3:$Q$377,8,0)</f>
        <v>1837</v>
      </c>
      <c r="U353" s="14">
        <f>VLOOKUP($A353,'[1]2'!$A$3:$Q$377,9,0)</f>
        <v>4057</v>
      </c>
      <c r="V353" s="14">
        <f>VLOOKUP($A353,'[1]2'!$A$3:$Q$377,5,0)+VLOOKUP($A353,'[1]2'!$A$3:$Q$377,6,0)</f>
        <v>1261</v>
      </c>
      <c r="W353" s="14">
        <f>VLOOKUP($A353,'[1]2'!$A$3:$Q$377,8,0)+VLOOKUP($A353,'[1]2'!$A$3:$Q$377,9,0)</f>
        <v>5894</v>
      </c>
      <c r="X353" s="14">
        <f>VLOOKUP($A353,'[1]2'!$A$3:$Q$377,5,0)+VLOOKUP($A353,'[1]2'!$A$3:$Q$377,8,0)</f>
        <v>2640</v>
      </c>
      <c r="Y353" s="14">
        <f>VLOOKUP($A353,'[1]2'!$A$3:$Q$377,6,0)+VLOOKUP($A353,'[1]2'!$A$3:$Q$377,9,0)</f>
        <v>4515</v>
      </c>
      <c r="Z353" s="17">
        <f>VLOOKUP($A353,'[1]2'!$A$3:$Q$377,7,0)</f>
        <v>1089</v>
      </c>
      <c r="AA353" s="17">
        <f>VLOOKUP($A353,'[1]2'!$A$3:$Q$377,10,0)</f>
        <v>3924</v>
      </c>
      <c r="AB353" s="14">
        <f>VLOOKUP($A353,'[1]2'!$A$3:$Q$377,11,0)</f>
        <v>99</v>
      </c>
      <c r="AC353" s="14">
        <f>VLOOKUP($A353,'[1]2'!$A$3:$Q$377,12,0)</f>
        <v>104</v>
      </c>
      <c r="AD353" s="14">
        <f>VLOOKUP($A353,'[1]2'!$A$3:$Q$377,14,0)</f>
        <v>240</v>
      </c>
      <c r="AE353" s="14">
        <f>VLOOKUP($A353,'[1]2'!$A$3:$Q$377,15,0)</f>
        <v>711</v>
      </c>
      <c r="AF353" s="14">
        <f>VLOOKUP($A353,'[1]2'!$A$3:$Q$377,11,0)+VLOOKUP($A353,'[1]2'!$A$3:$Q$377,12,0)</f>
        <v>203</v>
      </c>
      <c r="AG353" s="14">
        <f>VLOOKUP($A353,'[1]2'!$A$3:$Q$377,14,0)+VLOOKUP($A353,'[1]2'!$A$3:$Q$377,15,0)</f>
        <v>951</v>
      </c>
      <c r="AH353" s="14">
        <f>VLOOKUP($A353,'[1]2'!$A$3:$Q$377,11,0)+VLOOKUP($A353,'[1]2'!$A$3:$Q$377,14,0)</f>
        <v>339</v>
      </c>
      <c r="AI353" s="14">
        <f>VLOOKUP($A353,'[1]2'!$A$3:$Q$377,12,0)+VLOOKUP($A353,'[1]2'!$A$3:$Q$377,15,0)</f>
        <v>815</v>
      </c>
      <c r="AJ353" s="17">
        <f>VLOOKUP($A353,'[1]2'!$A$3:$Q$377,13,0)</f>
        <v>159</v>
      </c>
      <c r="AK353" s="17">
        <f>VLOOKUP($A353,'[1]2'!$A$3:$Q$377,16,0)</f>
        <v>586</v>
      </c>
      <c r="AL353" s="18" t="str">
        <f>VLOOKUP($A353,'[1]4'!$A$3:$Q$377,14,0)</f>
        <v/>
      </c>
    </row>
    <row r="354" spans="1:38" ht="13.2">
      <c r="A354" s="11">
        <v>855</v>
      </c>
      <c r="B354" s="12" t="s">
        <v>403</v>
      </c>
      <c r="C354" s="13" t="s">
        <v>255</v>
      </c>
      <c r="D354" s="14" t="s">
        <v>263</v>
      </c>
      <c r="E354" s="15">
        <f t="shared" si="55"/>
        <v>11126.60324</v>
      </c>
      <c r="F354" s="15">
        <f t="shared" si="56"/>
        <v>7296.0286400000005</v>
      </c>
      <c r="G354" s="15">
        <f t="shared" si="57"/>
        <v>1597.87465</v>
      </c>
      <c r="H354" s="15">
        <f t="shared" si="58"/>
        <v>2935.8839000000003</v>
      </c>
      <c r="I354" s="15">
        <f t="shared" si="59"/>
        <v>578.25010999999995</v>
      </c>
      <c r="J354" s="15">
        <f t="shared" si="60"/>
        <v>6014.59458</v>
      </c>
      <c r="K354" s="15">
        <f t="shared" si="61"/>
        <v>9996.8830500000004</v>
      </c>
      <c r="L354" s="15">
        <f t="shared" si="62"/>
        <v>1129.72019</v>
      </c>
      <c r="M354" s="15">
        <f t="shared" si="63"/>
        <v>2176.1247599999997</v>
      </c>
      <c r="N354" s="15">
        <f t="shared" si="63"/>
        <v>8950.4784799999998</v>
      </c>
      <c r="O354" s="15">
        <f t="shared" si="64"/>
        <v>4533.7585500000005</v>
      </c>
      <c r="P354" s="15">
        <f t="shared" si="65"/>
        <v>6592.8446899999999</v>
      </c>
      <c r="Q354" s="14"/>
      <c r="R354" s="14">
        <f>VLOOKUP($A354,'[1]2'!$A$3:$Q$377,5,0)</f>
        <v>1545.30646</v>
      </c>
      <c r="S354" s="14">
        <f>VLOOKUP($A354,'[1]2'!$A$3:$Q$377,6,0)</f>
        <v>399.71663000000001</v>
      </c>
      <c r="T354" s="14">
        <f>VLOOKUP($A354,'[1]2'!$A$3:$Q$377,8,0)</f>
        <v>2825.7882500000001</v>
      </c>
      <c r="U354" s="14">
        <f>VLOOKUP($A354,'[1]2'!$A$3:$Q$377,9,0)</f>
        <v>5226.0717100000002</v>
      </c>
      <c r="V354" s="14">
        <f>VLOOKUP($A354,'[1]2'!$A$3:$Q$377,5,0)+VLOOKUP($A354,'[1]2'!$A$3:$Q$377,6,0)</f>
        <v>1945.0230900000001</v>
      </c>
      <c r="W354" s="14">
        <f>VLOOKUP($A354,'[1]2'!$A$3:$Q$377,8,0)+VLOOKUP($A354,'[1]2'!$A$3:$Q$377,9,0)</f>
        <v>8051.8599599999998</v>
      </c>
      <c r="X354" s="14">
        <f>VLOOKUP($A354,'[1]2'!$A$3:$Q$377,5,0)+VLOOKUP($A354,'[1]2'!$A$3:$Q$377,8,0)</f>
        <v>4371.0947100000003</v>
      </c>
      <c r="Y354" s="14">
        <f>VLOOKUP($A354,'[1]2'!$A$3:$Q$377,6,0)+VLOOKUP($A354,'[1]2'!$A$3:$Q$377,9,0)</f>
        <v>5625.7883400000001</v>
      </c>
      <c r="Z354" s="17">
        <f>VLOOKUP($A354,'[1]2'!$A$3:$Q$377,7,0)</f>
        <v>1725.07627</v>
      </c>
      <c r="AA354" s="17">
        <f>VLOOKUP($A354,'[1]2'!$A$3:$Q$377,10,0)</f>
        <v>5283.6053700000002</v>
      </c>
      <c r="AB354" s="14">
        <f>VLOOKUP($A354,'[1]2'!$A$3:$Q$377,11,0)</f>
        <v>52.568190000000001</v>
      </c>
      <c r="AC354" s="14">
        <f>VLOOKUP($A354,'[1]2'!$A$3:$Q$377,12,0)</f>
        <v>178.53348</v>
      </c>
      <c r="AD354" s="14">
        <f>VLOOKUP($A354,'[1]2'!$A$3:$Q$377,14,0)</f>
        <v>110.09565000000001</v>
      </c>
      <c r="AE354" s="14">
        <f>VLOOKUP($A354,'[1]2'!$A$3:$Q$377,15,0)</f>
        <v>788.52287000000001</v>
      </c>
      <c r="AF354" s="14">
        <f>VLOOKUP($A354,'[1]2'!$A$3:$Q$377,11,0)+VLOOKUP($A354,'[1]2'!$A$3:$Q$377,12,0)</f>
        <v>231.10167000000001</v>
      </c>
      <c r="AG354" s="14">
        <f>VLOOKUP($A354,'[1]2'!$A$3:$Q$377,14,0)+VLOOKUP($A354,'[1]2'!$A$3:$Q$377,15,0)</f>
        <v>898.61851999999999</v>
      </c>
      <c r="AH354" s="14">
        <f>VLOOKUP($A354,'[1]2'!$A$3:$Q$377,11,0)+VLOOKUP($A354,'[1]2'!$A$3:$Q$377,14,0)</f>
        <v>162.66383999999999</v>
      </c>
      <c r="AI354" s="14">
        <f>VLOOKUP($A354,'[1]2'!$A$3:$Q$377,12,0)+VLOOKUP($A354,'[1]2'!$A$3:$Q$377,15,0)</f>
        <v>967.05635000000007</v>
      </c>
      <c r="AJ354" s="17">
        <f>VLOOKUP($A354,'[1]2'!$A$3:$Q$377,13,0)</f>
        <v>64.628219999999999</v>
      </c>
      <c r="AK354" s="17">
        <f>VLOOKUP($A354,'[1]2'!$A$3:$Q$377,16,0)</f>
        <v>222.71878000000001</v>
      </c>
      <c r="AL354" s="18" t="str">
        <f>VLOOKUP($A354,'[1]4'!$A$3:$Q$377,14,0)</f>
        <v>De-receipted</v>
      </c>
    </row>
    <row r="355" spans="1:38" ht="13.5" customHeight="1">
      <c r="A355" s="11">
        <v>871</v>
      </c>
      <c r="B355" s="12" t="s">
        <v>404</v>
      </c>
      <c r="C355" s="13" t="s">
        <v>405</v>
      </c>
      <c r="D355" s="14" t="s">
        <v>406</v>
      </c>
      <c r="E355" s="15">
        <f t="shared" si="55"/>
        <v>6656</v>
      </c>
      <c r="F355" s="15">
        <f t="shared" si="56"/>
        <v>3491</v>
      </c>
      <c r="G355" s="15">
        <f t="shared" si="57"/>
        <v>1045</v>
      </c>
      <c r="H355" s="15">
        <f t="shared" si="58"/>
        <v>1222</v>
      </c>
      <c r="I355" s="15">
        <f t="shared" si="59"/>
        <v>911</v>
      </c>
      <c r="J355" s="15">
        <f t="shared" si="60"/>
        <v>3478</v>
      </c>
      <c r="K355" s="15">
        <f t="shared" si="61"/>
        <v>3511</v>
      </c>
      <c r="L355" s="15">
        <f t="shared" si="62"/>
        <v>3145</v>
      </c>
      <c r="M355" s="15">
        <f t="shared" si="63"/>
        <v>1956</v>
      </c>
      <c r="N355" s="15">
        <f t="shared" si="63"/>
        <v>4700</v>
      </c>
      <c r="O355" s="15">
        <f t="shared" si="64"/>
        <v>2267</v>
      </c>
      <c r="P355" s="15">
        <f t="shared" si="65"/>
        <v>4389</v>
      </c>
      <c r="Q355" s="14"/>
      <c r="R355" s="14">
        <f>VLOOKUP($A355,'[1]2'!$A$3:$Q$377,5,0)</f>
        <v>900</v>
      </c>
      <c r="S355" s="14">
        <f>VLOOKUP($A355,'[1]2'!$A$3:$Q$377,6,0)</f>
        <v>229</v>
      </c>
      <c r="T355" s="14">
        <f>VLOOKUP($A355,'[1]2'!$A$3:$Q$377,8,0)</f>
        <v>959</v>
      </c>
      <c r="U355" s="14">
        <f>VLOOKUP($A355,'[1]2'!$A$3:$Q$377,9,0)</f>
        <v>1423</v>
      </c>
      <c r="V355" s="14">
        <f>VLOOKUP($A355,'[1]2'!$A$3:$Q$377,5,0)+VLOOKUP($A355,'[1]2'!$A$3:$Q$377,6,0)</f>
        <v>1129</v>
      </c>
      <c r="W355" s="14">
        <f>VLOOKUP($A355,'[1]2'!$A$3:$Q$377,8,0)+VLOOKUP($A355,'[1]2'!$A$3:$Q$377,9,0)</f>
        <v>2382</v>
      </c>
      <c r="X355" s="14">
        <f>VLOOKUP($A355,'[1]2'!$A$3:$Q$377,5,0)+VLOOKUP($A355,'[1]2'!$A$3:$Q$377,8,0)</f>
        <v>1859</v>
      </c>
      <c r="Y355" s="14">
        <f>VLOOKUP($A355,'[1]2'!$A$3:$Q$377,6,0)+VLOOKUP($A355,'[1]2'!$A$3:$Q$377,9,0)</f>
        <v>1652</v>
      </c>
      <c r="Z355" s="17">
        <f>VLOOKUP($A355,'[1]2'!$A$3:$Q$377,7,0)</f>
        <v>1031</v>
      </c>
      <c r="AA355" s="17">
        <f>VLOOKUP($A355,'[1]2'!$A$3:$Q$377,10,0)</f>
        <v>1751</v>
      </c>
      <c r="AB355" s="14">
        <f>VLOOKUP($A355,'[1]2'!$A$3:$Q$377,11,0)</f>
        <v>145</v>
      </c>
      <c r="AC355" s="14">
        <f>VLOOKUP($A355,'[1]2'!$A$3:$Q$377,12,0)</f>
        <v>682</v>
      </c>
      <c r="AD355" s="14">
        <f>VLOOKUP($A355,'[1]2'!$A$3:$Q$377,14,0)</f>
        <v>263</v>
      </c>
      <c r="AE355" s="14">
        <f>VLOOKUP($A355,'[1]2'!$A$3:$Q$377,15,0)</f>
        <v>2055</v>
      </c>
      <c r="AF355" s="14">
        <f>VLOOKUP($A355,'[1]2'!$A$3:$Q$377,11,0)+VLOOKUP($A355,'[1]2'!$A$3:$Q$377,12,0)</f>
        <v>827</v>
      </c>
      <c r="AG355" s="14">
        <f>VLOOKUP($A355,'[1]2'!$A$3:$Q$377,14,0)+VLOOKUP($A355,'[1]2'!$A$3:$Q$377,15,0)</f>
        <v>2318</v>
      </c>
      <c r="AH355" s="14">
        <f>VLOOKUP($A355,'[1]2'!$A$3:$Q$377,11,0)+VLOOKUP($A355,'[1]2'!$A$3:$Q$377,14,0)</f>
        <v>408</v>
      </c>
      <c r="AI355" s="14">
        <f>VLOOKUP($A355,'[1]2'!$A$3:$Q$377,12,0)+VLOOKUP($A355,'[1]2'!$A$3:$Q$377,15,0)</f>
        <v>2737</v>
      </c>
      <c r="AJ355" s="17">
        <f>VLOOKUP($A355,'[1]2'!$A$3:$Q$377,13,0)</f>
        <v>179</v>
      </c>
      <c r="AK355" s="17">
        <f>VLOOKUP($A355,'[1]2'!$A$3:$Q$377,16,0)</f>
        <v>530</v>
      </c>
      <c r="AL355" s="18" t="str">
        <f>VLOOKUP($A355,'[1]4'!$A$3:$Q$377,14,0)</f>
        <v/>
      </c>
    </row>
    <row r="356" spans="1:38" ht="13.5" customHeight="1">
      <c r="A356" s="11">
        <v>872</v>
      </c>
      <c r="B356" s="12" t="s">
        <v>407</v>
      </c>
      <c r="C356" s="13" t="s">
        <v>405</v>
      </c>
      <c r="D356" s="14" t="s">
        <v>406</v>
      </c>
      <c r="E356" s="15">
        <f t="shared" si="55"/>
        <v>3261</v>
      </c>
      <c r="F356" s="15">
        <f t="shared" si="56"/>
        <v>0</v>
      </c>
      <c r="G356" s="15">
        <f t="shared" si="57"/>
        <v>581</v>
      </c>
      <c r="H356" s="15">
        <f t="shared" si="58"/>
        <v>1080</v>
      </c>
      <c r="I356" s="15">
        <f t="shared" si="59"/>
        <v>299</v>
      </c>
      <c r="J356" s="15">
        <f t="shared" si="60"/>
        <v>1301</v>
      </c>
      <c r="K356" s="15">
        <f t="shared" si="61"/>
        <v>2030</v>
      </c>
      <c r="L356" s="15">
        <f t="shared" si="62"/>
        <v>1231</v>
      </c>
      <c r="M356" s="15">
        <f t="shared" si="63"/>
        <v>880</v>
      </c>
      <c r="N356" s="15">
        <f t="shared" si="63"/>
        <v>2381</v>
      </c>
      <c r="O356" s="15">
        <f t="shared" si="64"/>
        <v>1661</v>
      </c>
      <c r="P356" s="15">
        <f t="shared" si="65"/>
        <v>1600</v>
      </c>
      <c r="Q356" s="14"/>
      <c r="R356" s="14">
        <f>VLOOKUP($A356,'[1]2'!$A$3:$Q$377,5,0)</f>
        <v>449</v>
      </c>
      <c r="S356" s="14">
        <f>VLOOKUP($A356,'[1]2'!$A$3:$Q$377,6,0)</f>
        <v>82</v>
      </c>
      <c r="T356" s="14">
        <f>VLOOKUP($A356,'[1]2'!$A$3:$Q$377,8,0)</f>
        <v>766</v>
      </c>
      <c r="U356" s="14">
        <f>VLOOKUP($A356,'[1]2'!$A$3:$Q$377,9,0)</f>
        <v>733</v>
      </c>
      <c r="V356" s="14">
        <f>VLOOKUP($A356,'[1]2'!$A$3:$Q$377,5,0)+VLOOKUP($A356,'[1]2'!$A$3:$Q$377,6,0)</f>
        <v>531</v>
      </c>
      <c r="W356" s="14">
        <f>VLOOKUP($A356,'[1]2'!$A$3:$Q$377,8,0)+VLOOKUP($A356,'[1]2'!$A$3:$Q$377,9,0)</f>
        <v>1499</v>
      </c>
      <c r="X356" s="14">
        <f>VLOOKUP($A356,'[1]2'!$A$3:$Q$377,5,0)+VLOOKUP($A356,'[1]2'!$A$3:$Q$377,8,0)</f>
        <v>1215</v>
      </c>
      <c r="Y356" s="14">
        <f>VLOOKUP($A356,'[1]2'!$A$3:$Q$377,6,0)+VLOOKUP($A356,'[1]2'!$A$3:$Q$377,9,0)</f>
        <v>815</v>
      </c>
      <c r="Z356" s="17">
        <f>VLOOKUP($A356,'[1]2'!$A$3:$Q$377,7,0)</f>
        <v>0</v>
      </c>
      <c r="AA356" s="17">
        <f>VLOOKUP($A356,'[1]2'!$A$3:$Q$377,10,0)</f>
        <v>0</v>
      </c>
      <c r="AB356" s="14">
        <f>VLOOKUP($A356,'[1]2'!$A$3:$Q$377,11,0)</f>
        <v>132</v>
      </c>
      <c r="AC356" s="14">
        <f>VLOOKUP($A356,'[1]2'!$A$3:$Q$377,12,0)</f>
        <v>217</v>
      </c>
      <c r="AD356" s="14">
        <f>VLOOKUP($A356,'[1]2'!$A$3:$Q$377,14,0)</f>
        <v>314</v>
      </c>
      <c r="AE356" s="14">
        <f>VLOOKUP($A356,'[1]2'!$A$3:$Q$377,15,0)</f>
        <v>568</v>
      </c>
      <c r="AF356" s="14">
        <f>VLOOKUP($A356,'[1]2'!$A$3:$Q$377,11,0)+VLOOKUP($A356,'[1]2'!$A$3:$Q$377,12,0)</f>
        <v>349</v>
      </c>
      <c r="AG356" s="14">
        <f>VLOOKUP($A356,'[1]2'!$A$3:$Q$377,14,0)+VLOOKUP($A356,'[1]2'!$A$3:$Q$377,15,0)</f>
        <v>882</v>
      </c>
      <c r="AH356" s="14">
        <f>VLOOKUP($A356,'[1]2'!$A$3:$Q$377,11,0)+VLOOKUP($A356,'[1]2'!$A$3:$Q$377,14,0)</f>
        <v>446</v>
      </c>
      <c r="AI356" s="14">
        <f>VLOOKUP($A356,'[1]2'!$A$3:$Q$377,12,0)+VLOOKUP($A356,'[1]2'!$A$3:$Q$377,15,0)</f>
        <v>785</v>
      </c>
      <c r="AJ356" s="17">
        <f>VLOOKUP($A356,'[1]2'!$A$3:$Q$377,13,0)</f>
        <v>0</v>
      </c>
      <c r="AK356" s="17">
        <f>VLOOKUP($A356,'[1]2'!$A$3:$Q$377,16,0)</f>
        <v>0</v>
      </c>
      <c r="AL356" s="18" t="str">
        <f>VLOOKUP($A356,'[1]4'!$A$3:$Q$377,14,0)</f>
        <v/>
      </c>
    </row>
    <row r="357" spans="1:38" ht="13.5" customHeight="1">
      <c r="A357" s="11">
        <v>873</v>
      </c>
      <c r="B357" s="12" t="s">
        <v>408</v>
      </c>
      <c r="C357" s="13" t="s">
        <v>405</v>
      </c>
      <c r="D357" s="14" t="s">
        <v>406</v>
      </c>
      <c r="E357" s="15">
        <f t="shared" si="55"/>
        <v>3471.0386399999998</v>
      </c>
      <c r="F357" s="15">
        <f t="shared" si="56"/>
        <v>2482.3921700000001</v>
      </c>
      <c r="G357" s="15">
        <f t="shared" si="57"/>
        <v>688.31628999999998</v>
      </c>
      <c r="H357" s="15">
        <f t="shared" si="58"/>
        <v>928.88333000000011</v>
      </c>
      <c r="I357" s="15">
        <f t="shared" si="59"/>
        <v>183.61646999999999</v>
      </c>
      <c r="J357" s="15">
        <f t="shared" si="60"/>
        <v>1670.22255</v>
      </c>
      <c r="K357" s="15">
        <f t="shared" si="61"/>
        <v>2829.8538500000004</v>
      </c>
      <c r="L357" s="15">
        <f t="shared" si="62"/>
        <v>641.18479000000002</v>
      </c>
      <c r="M357" s="15">
        <f t="shared" si="63"/>
        <v>871.93275999999992</v>
      </c>
      <c r="N357" s="15">
        <f t="shared" si="63"/>
        <v>2599.1058800000001</v>
      </c>
      <c r="O357" s="15">
        <f t="shared" si="64"/>
        <v>1617.1996200000001</v>
      </c>
      <c r="P357" s="15">
        <f t="shared" si="65"/>
        <v>1853.8390199999999</v>
      </c>
      <c r="Q357" s="14"/>
      <c r="R357" s="14">
        <f>VLOOKUP($A357,'[1]2'!$A$3:$Q$377,5,0)</f>
        <v>597.98090999999999</v>
      </c>
      <c r="S357" s="14">
        <f>VLOOKUP($A357,'[1]2'!$A$3:$Q$377,6,0)</f>
        <v>134.52116000000001</v>
      </c>
      <c r="T357" s="14">
        <f>VLOOKUP($A357,'[1]2'!$A$3:$Q$377,8,0)</f>
        <v>780.61548000000005</v>
      </c>
      <c r="U357" s="14">
        <f>VLOOKUP($A357,'[1]2'!$A$3:$Q$377,9,0)</f>
        <v>1316.7363</v>
      </c>
      <c r="V357" s="14">
        <f>VLOOKUP($A357,'[1]2'!$A$3:$Q$377,5,0)+VLOOKUP($A357,'[1]2'!$A$3:$Q$377,6,0)</f>
        <v>732.50207</v>
      </c>
      <c r="W357" s="14">
        <f>VLOOKUP($A357,'[1]2'!$A$3:$Q$377,8,0)+VLOOKUP($A357,'[1]2'!$A$3:$Q$377,9,0)</f>
        <v>2097.35178</v>
      </c>
      <c r="X357" s="14">
        <f>VLOOKUP($A357,'[1]2'!$A$3:$Q$377,5,0)+VLOOKUP($A357,'[1]2'!$A$3:$Q$377,8,0)</f>
        <v>1378.5963900000002</v>
      </c>
      <c r="Y357" s="14">
        <f>VLOOKUP($A357,'[1]2'!$A$3:$Q$377,6,0)+VLOOKUP($A357,'[1]2'!$A$3:$Q$377,9,0)</f>
        <v>1451.25746</v>
      </c>
      <c r="Z357" s="17">
        <f>VLOOKUP($A357,'[1]2'!$A$3:$Q$377,7,0)</f>
        <v>667.54228999999998</v>
      </c>
      <c r="AA357" s="17">
        <f>VLOOKUP($A357,'[1]2'!$A$3:$Q$377,10,0)</f>
        <v>1448.1440299999999</v>
      </c>
      <c r="AB357" s="14">
        <f>VLOOKUP($A357,'[1]2'!$A$3:$Q$377,11,0)</f>
        <v>90.335380000000001</v>
      </c>
      <c r="AC357" s="14">
        <f>VLOOKUP($A357,'[1]2'!$A$3:$Q$377,12,0)</f>
        <v>49.095309999999998</v>
      </c>
      <c r="AD357" s="14">
        <f>VLOOKUP($A357,'[1]2'!$A$3:$Q$377,14,0)</f>
        <v>148.26785000000001</v>
      </c>
      <c r="AE357" s="14">
        <f>VLOOKUP($A357,'[1]2'!$A$3:$Q$377,15,0)</f>
        <v>353.48624999999998</v>
      </c>
      <c r="AF357" s="14">
        <f>VLOOKUP($A357,'[1]2'!$A$3:$Q$377,11,0)+VLOOKUP($A357,'[1]2'!$A$3:$Q$377,12,0)</f>
        <v>139.43069</v>
      </c>
      <c r="AG357" s="14">
        <f>VLOOKUP($A357,'[1]2'!$A$3:$Q$377,14,0)+VLOOKUP($A357,'[1]2'!$A$3:$Q$377,15,0)</f>
        <v>501.75409999999999</v>
      </c>
      <c r="AH357" s="14">
        <f>VLOOKUP($A357,'[1]2'!$A$3:$Q$377,11,0)+VLOOKUP($A357,'[1]2'!$A$3:$Q$377,14,0)</f>
        <v>238.60323</v>
      </c>
      <c r="AI357" s="14">
        <f>VLOOKUP($A357,'[1]2'!$A$3:$Q$377,12,0)+VLOOKUP($A357,'[1]2'!$A$3:$Q$377,15,0)</f>
        <v>402.58155999999997</v>
      </c>
      <c r="AJ357" s="17">
        <f>VLOOKUP($A357,'[1]2'!$A$3:$Q$377,13,0)</f>
        <v>111.09319000000001</v>
      </c>
      <c r="AK357" s="17">
        <f>VLOOKUP($A357,'[1]2'!$A$3:$Q$377,16,0)</f>
        <v>255.61266000000001</v>
      </c>
      <c r="AL357" s="18" t="str">
        <f>VLOOKUP($A357,'[1]4'!$A$3:$Q$377,14,0)</f>
        <v>Non-responder</v>
      </c>
    </row>
    <row r="358" spans="1:38" ht="13.5" customHeight="1">
      <c r="A358" s="11">
        <v>874</v>
      </c>
      <c r="B358" s="12" t="s">
        <v>409</v>
      </c>
      <c r="C358" s="13" t="s">
        <v>405</v>
      </c>
      <c r="D358" s="14" t="s">
        <v>406</v>
      </c>
      <c r="E358" s="15">
        <f t="shared" si="55"/>
        <v>7591</v>
      </c>
      <c r="F358" s="15">
        <f t="shared" si="56"/>
        <v>5515</v>
      </c>
      <c r="G358" s="15">
        <f t="shared" si="57"/>
        <v>1189</v>
      </c>
      <c r="H358" s="15">
        <f t="shared" si="58"/>
        <v>1843</v>
      </c>
      <c r="I358" s="15">
        <f t="shared" si="59"/>
        <v>474</v>
      </c>
      <c r="J358" s="15">
        <f t="shared" si="60"/>
        <v>4085</v>
      </c>
      <c r="K358" s="15">
        <f t="shared" si="61"/>
        <v>5200</v>
      </c>
      <c r="L358" s="15">
        <f t="shared" si="62"/>
        <v>2391</v>
      </c>
      <c r="M358" s="15">
        <f t="shared" si="63"/>
        <v>1663</v>
      </c>
      <c r="N358" s="15">
        <f t="shared" si="63"/>
        <v>5928</v>
      </c>
      <c r="O358" s="15">
        <f t="shared" si="64"/>
        <v>3032</v>
      </c>
      <c r="P358" s="15">
        <f t="shared" si="65"/>
        <v>4559</v>
      </c>
      <c r="Q358" s="14"/>
      <c r="R358" s="14">
        <f>VLOOKUP($A358,'[1]2'!$A$3:$Q$377,5,0)</f>
        <v>992</v>
      </c>
      <c r="S358" s="14">
        <f>VLOOKUP($A358,'[1]2'!$A$3:$Q$377,6,0)</f>
        <v>167</v>
      </c>
      <c r="T358" s="14">
        <f>VLOOKUP($A358,'[1]2'!$A$3:$Q$377,8,0)</f>
        <v>1481</v>
      </c>
      <c r="U358" s="14">
        <f>VLOOKUP($A358,'[1]2'!$A$3:$Q$377,9,0)</f>
        <v>2560</v>
      </c>
      <c r="V358" s="14">
        <f>VLOOKUP($A358,'[1]2'!$A$3:$Q$377,5,0)+VLOOKUP($A358,'[1]2'!$A$3:$Q$377,6,0)</f>
        <v>1159</v>
      </c>
      <c r="W358" s="14">
        <f>VLOOKUP($A358,'[1]2'!$A$3:$Q$377,8,0)+VLOOKUP($A358,'[1]2'!$A$3:$Q$377,9,0)</f>
        <v>4041</v>
      </c>
      <c r="X358" s="14">
        <f>VLOOKUP($A358,'[1]2'!$A$3:$Q$377,5,0)+VLOOKUP($A358,'[1]2'!$A$3:$Q$377,8,0)</f>
        <v>2473</v>
      </c>
      <c r="Y358" s="14">
        <f>VLOOKUP($A358,'[1]2'!$A$3:$Q$377,6,0)+VLOOKUP($A358,'[1]2'!$A$3:$Q$377,9,0)</f>
        <v>2727</v>
      </c>
      <c r="Z358" s="17">
        <f>VLOOKUP($A358,'[1]2'!$A$3:$Q$377,7,0)</f>
        <v>1091</v>
      </c>
      <c r="AA358" s="17">
        <f>VLOOKUP($A358,'[1]2'!$A$3:$Q$377,10,0)</f>
        <v>2997</v>
      </c>
      <c r="AB358" s="14">
        <f>VLOOKUP($A358,'[1]2'!$A$3:$Q$377,11,0)</f>
        <v>197</v>
      </c>
      <c r="AC358" s="14">
        <f>VLOOKUP($A358,'[1]2'!$A$3:$Q$377,12,0)</f>
        <v>307</v>
      </c>
      <c r="AD358" s="14">
        <f>VLOOKUP($A358,'[1]2'!$A$3:$Q$377,14,0)</f>
        <v>362</v>
      </c>
      <c r="AE358" s="14">
        <f>VLOOKUP($A358,'[1]2'!$A$3:$Q$377,15,0)</f>
        <v>1525</v>
      </c>
      <c r="AF358" s="14">
        <f>VLOOKUP($A358,'[1]2'!$A$3:$Q$377,11,0)+VLOOKUP($A358,'[1]2'!$A$3:$Q$377,12,0)</f>
        <v>504</v>
      </c>
      <c r="AG358" s="14">
        <f>VLOOKUP($A358,'[1]2'!$A$3:$Q$377,14,0)+VLOOKUP($A358,'[1]2'!$A$3:$Q$377,15,0)</f>
        <v>1887</v>
      </c>
      <c r="AH358" s="14">
        <f>VLOOKUP($A358,'[1]2'!$A$3:$Q$377,11,0)+VLOOKUP($A358,'[1]2'!$A$3:$Q$377,14,0)</f>
        <v>559</v>
      </c>
      <c r="AI358" s="14">
        <f>VLOOKUP($A358,'[1]2'!$A$3:$Q$377,12,0)+VLOOKUP($A358,'[1]2'!$A$3:$Q$377,15,0)</f>
        <v>1832</v>
      </c>
      <c r="AJ358" s="17">
        <f>VLOOKUP($A358,'[1]2'!$A$3:$Q$377,13,0)</f>
        <v>329</v>
      </c>
      <c r="AK358" s="17">
        <f>VLOOKUP($A358,'[1]2'!$A$3:$Q$377,16,0)</f>
        <v>1098</v>
      </c>
      <c r="AL358" s="18" t="str">
        <f>VLOOKUP($A358,'[1]4'!$A$3:$Q$377,14,0)</f>
        <v/>
      </c>
    </row>
    <row r="359" spans="1:38" ht="13.5" customHeight="1">
      <c r="A359" s="11">
        <v>875</v>
      </c>
      <c r="B359" s="12" t="s">
        <v>410</v>
      </c>
      <c r="C359" s="13" t="s">
        <v>405</v>
      </c>
      <c r="D359" s="14" t="s">
        <v>406</v>
      </c>
      <c r="E359" s="15">
        <f t="shared" si="55"/>
        <v>6574</v>
      </c>
      <c r="F359" s="15">
        <f t="shared" si="56"/>
        <v>5150</v>
      </c>
      <c r="G359" s="15">
        <f t="shared" si="57"/>
        <v>1518</v>
      </c>
      <c r="H359" s="15">
        <f t="shared" si="58"/>
        <v>1749</v>
      </c>
      <c r="I359" s="15">
        <f t="shared" si="59"/>
        <v>401</v>
      </c>
      <c r="J359" s="15">
        <f t="shared" si="60"/>
        <v>2906</v>
      </c>
      <c r="K359" s="15">
        <f t="shared" si="61"/>
        <v>5731</v>
      </c>
      <c r="L359" s="15">
        <f t="shared" si="62"/>
        <v>843</v>
      </c>
      <c r="M359" s="15">
        <f t="shared" si="63"/>
        <v>1919</v>
      </c>
      <c r="N359" s="15">
        <f t="shared" si="63"/>
        <v>4655</v>
      </c>
      <c r="O359" s="15">
        <f t="shared" si="64"/>
        <v>3267</v>
      </c>
      <c r="P359" s="15">
        <f t="shared" si="65"/>
        <v>3307</v>
      </c>
      <c r="Q359" s="14"/>
      <c r="R359" s="14">
        <f>VLOOKUP($A359,'[1]2'!$A$3:$Q$377,5,0)</f>
        <v>1430</v>
      </c>
      <c r="S359" s="14">
        <f>VLOOKUP($A359,'[1]2'!$A$3:$Q$377,6,0)</f>
        <v>269</v>
      </c>
      <c r="T359" s="14">
        <f>VLOOKUP($A359,'[1]2'!$A$3:$Q$377,8,0)</f>
        <v>1626</v>
      </c>
      <c r="U359" s="14">
        <f>VLOOKUP($A359,'[1]2'!$A$3:$Q$377,9,0)</f>
        <v>2406</v>
      </c>
      <c r="V359" s="14">
        <f>VLOOKUP($A359,'[1]2'!$A$3:$Q$377,5,0)+VLOOKUP($A359,'[1]2'!$A$3:$Q$377,6,0)</f>
        <v>1699</v>
      </c>
      <c r="W359" s="14">
        <f>VLOOKUP($A359,'[1]2'!$A$3:$Q$377,8,0)+VLOOKUP($A359,'[1]2'!$A$3:$Q$377,9,0)</f>
        <v>4032</v>
      </c>
      <c r="X359" s="14">
        <f>VLOOKUP($A359,'[1]2'!$A$3:$Q$377,5,0)+VLOOKUP($A359,'[1]2'!$A$3:$Q$377,8,0)</f>
        <v>3056</v>
      </c>
      <c r="Y359" s="14">
        <f>VLOOKUP($A359,'[1]2'!$A$3:$Q$377,6,0)+VLOOKUP($A359,'[1]2'!$A$3:$Q$377,9,0)</f>
        <v>2675</v>
      </c>
      <c r="Z359" s="17">
        <f>VLOOKUP($A359,'[1]2'!$A$3:$Q$377,7,0)</f>
        <v>1587</v>
      </c>
      <c r="AA359" s="17">
        <f>VLOOKUP($A359,'[1]2'!$A$3:$Q$377,10,0)</f>
        <v>3152</v>
      </c>
      <c r="AB359" s="14">
        <f>VLOOKUP($A359,'[1]2'!$A$3:$Q$377,11,0)</f>
        <v>88</v>
      </c>
      <c r="AC359" s="14">
        <f>VLOOKUP($A359,'[1]2'!$A$3:$Q$377,12,0)</f>
        <v>132</v>
      </c>
      <c r="AD359" s="14">
        <f>VLOOKUP($A359,'[1]2'!$A$3:$Q$377,14,0)</f>
        <v>123</v>
      </c>
      <c r="AE359" s="14">
        <f>VLOOKUP($A359,'[1]2'!$A$3:$Q$377,15,0)</f>
        <v>500</v>
      </c>
      <c r="AF359" s="14">
        <f>VLOOKUP($A359,'[1]2'!$A$3:$Q$377,11,0)+VLOOKUP($A359,'[1]2'!$A$3:$Q$377,12,0)</f>
        <v>220</v>
      </c>
      <c r="AG359" s="14">
        <f>VLOOKUP($A359,'[1]2'!$A$3:$Q$377,14,0)+VLOOKUP($A359,'[1]2'!$A$3:$Q$377,15,0)</f>
        <v>623</v>
      </c>
      <c r="AH359" s="14">
        <f>VLOOKUP($A359,'[1]2'!$A$3:$Q$377,11,0)+VLOOKUP($A359,'[1]2'!$A$3:$Q$377,14,0)</f>
        <v>211</v>
      </c>
      <c r="AI359" s="14">
        <f>VLOOKUP($A359,'[1]2'!$A$3:$Q$377,12,0)+VLOOKUP($A359,'[1]2'!$A$3:$Q$377,15,0)</f>
        <v>632</v>
      </c>
      <c r="AJ359" s="17">
        <f>VLOOKUP($A359,'[1]2'!$A$3:$Q$377,13,0)</f>
        <v>124</v>
      </c>
      <c r="AK359" s="17">
        <f>VLOOKUP($A359,'[1]2'!$A$3:$Q$377,16,0)</f>
        <v>287</v>
      </c>
      <c r="AL359" s="18" t="str">
        <f>VLOOKUP($A359,'[1]4'!$A$3:$Q$377,14,0)</f>
        <v/>
      </c>
    </row>
    <row r="360" spans="1:38" ht="13.5" customHeight="1">
      <c r="A360" s="11">
        <v>876</v>
      </c>
      <c r="B360" s="12" t="s">
        <v>411</v>
      </c>
      <c r="C360" s="13" t="s">
        <v>405</v>
      </c>
      <c r="D360" s="14" t="s">
        <v>406</v>
      </c>
      <c r="E360" s="15">
        <f t="shared" si="55"/>
        <v>8827</v>
      </c>
      <c r="F360" s="15">
        <f t="shared" si="56"/>
        <v>6507</v>
      </c>
      <c r="G360" s="15">
        <f t="shared" si="57"/>
        <v>1860</v>
      </c>
      <c r="H360" s="15">
        <f t="shared" si="58"/>
        <v>2397</v>
      </c>
      <c r="I360" s="15">
        <f t="shared" si="59"/>
        <v>494</v>
      </c>
      <c r="J360" s="15">
        <f t="shared" si="60"/>
        <v>4076</v>
      </c>
      <c r="K360" s="15">
        <f t="shared" si="61"/>
        <v>6862</v>
      </c>
      <c r="L360" s="15">
        <f t="shared" si="62"/>
        <v>1965</v>
      </c>
      <c r="M360" s="15">
        <f t="shared" si="63"/>
        <v>2354</v>
      </c>
      <c r="N360" s="15">
        <f t="shared" si="63"/>
        <v>6473</v>
      </c>
      <c r="O360" s="15">
        <f t="shared" si="64"/>
        <v>4257</v>
      </c>
      <c r="P360" s="15">
        <f t="shared" si="65"/>
        <v>4570</v>
      </c>
      <c r="Q360" s="14"/>
      <c r="R360" s="14">
        <f>VLOOKUP($A360,'[1]2'!$A$3:$Q$377,5,0)</f>
        <v>1641</v>
      </c>
      <c r="S360" s="14">
        <f>VLOOKUP($A360,'[1]2'!$A$3:$Q$377,6,0)</f>
        <v>232</v>
      </c>
      <c r="T360" s="14">
        <f>VLOOKUP($A360,'[1]2'!$A$3:$Q$377,8,0)</f>
        <v>1983</v>
      </c>
      <c r="U360" s="14">
        <f>VLOOKUP($A360,'[1]2'!$A$3:$Q$377,9,0)</f>
        <v>3006</v>
      </c>
      <c r="V360" s="14">
        <f>VLOOKUP($A360,'[1]2'!$A$3:$Q$377,5,0)+VLOOKUP($A360,'[1]2'!$A$3:$Q$377,6,0)</f>
        <v>1873</v>
      </c>
      <c r="W360" s="14">
        <f>VLOOKUP($A360,'[1]2'!$A$3:$Q$377,8,0)+VLOOKUP($A360,'[1]2'!$A$3:$Q$377,9,0)</f>
        <v>4989</v>
      </c>
      <c r="X360" s="14">
        <f>VLOOKUP($A360,'[1]2'!$A$3:$Q$377,5,0)+VLOOKUP($A360,'[1]2'!$A$3:$Q$377,8,0)</f>
        <v>3624</v>
      </c>
      <c r="Y360" s="14">
        <f>VLOOKUP($A360,'[1]2'!$A$3:$Q$377,6,0)+VLOOKUP($A360,'[1]2'!$A$3:$Q$377,9,0)</f>
        <v>3238</v>
      </c>
      <c r="Z360" s="17">
        <f>VLOOKUP($A360,'[1]2'!$A$3:$Q$377,7,0)</f>
        <v>1773</v>
      </c>
      <c r="AA360" s="17">
        <f>VLOOKUP($A360,'[1]2'!$A$3:$Q$377,10,0)</f>
        <v>3654</v>
      </c>
      <c r="AB360" s="14">
        <f>VLOOKUP($A360,'[1]2'!$A$3:$Q$377,11,0)</f>
        <v>219</v>
      </c>
      <c r="AC360" s="14">
        <f>VLOOKUP($A360,'[1]2'!$A$3:$Q$377,12,0)</f>
        <v>262</v>
      </c>
      <c r="AD360" s="14">
        <f>VLOOKUP($A360,'[1]2'!$A$3:$Q$377,14,0)</f>
        <v>414</v>
      </c>
      <c r="AE360" s="14">
        <f>VLOOKUP($A360,'[1]2'!$A$3:$Q$377,15,0)</f>
        <v>1070</v>
      </c>
      <c r="AF360" s="14">
        <f>VLOOKUP($A360,'[1]2'!$A$3:$Q$377,11,0)+VLOOKUP($A360,'[1]2'!$A$3:$Q$377,12,0)</f>
        <v>481</v>
      </c>
      <c r="AG360" s="14">
        <f>VLOOKUP($A360,'[1]2'!$A$3:$Q$377,14,0)+VLOOKUP($A360,'[1]2'!$A$3:$Q$377,15,0)</f>
        <v>1484</v>
      </c>
      <c r="AH360" s="14">
        <f>VLOOKUP($A360,'[1]2'!$A$3:$Q$377,11,0)+VLOOKUP($A360,'[1]2'!$A$3:$Q$377,14,0)</f>
        <v>633</v>
      </c>
      <c r="AI360" s="14">
        <f>VLOOKUP($A360,'[1]2'!$A$3:$Q$377,12,0)+VLOOKUP($A360,'[1]2'!$A$3:$Q$377,15,0)</f>
        <v>1332</v>
      </c>
      <c r="AJ360" s="17">
        <f>VLOOKUP($A360,'[1]2'!$A$3:$Q$377,13,0)</f>
        <v>261</v>
      </c>
      <c r="AK360" s="17">
        <f>VLOOKUP($A360,'[1]2'!$A$3:$Q$377,16,0)</f>
        <v>819</v>
      </c>
      <c r="AL360" s="18" t="str">
        <f>VLOOKUP($A360,'[1]4'!$A$3:$Q$377,14,0)</f>
        <v/>
      </c>
    </row>
    <row r="361" spans="1:38" ht="13.5" customHeight="1">
      <c r="A361" s="11">
        <v>877</v>
      </c>
      <c r="B361" s="12" t="s">
        <v>412</v>
      </c>
      <c r="C361" s="13" t="s">
        <v>405</v>
      </c>
      <c r="D361" s="14" t="s">
        <v>406</v>
      </c>
      <c r="E361" s="15">
        <f t="shared" si="55"/>
        <v>14617.92462</v>
      </c>
      <c r="F361" s="15">
        <f t="shared" si="56"/>
        <v>10798.87804</v>
      </c>
      <c r="G361" s="15">
        <f t="shared" si="57"/>
        <v>3196.7411499999998</v>
      </c>
      <c r="H361" s="15">
        <f t="shared" si="58"/>
        <v>3746.2275300000001</v>
      </c>
      <c r="I361" s="15">
        <f t="shared" si="59"/>
        <v>1317.1803399999999</v>
      </c>
      <c r="J361" s="15">
        <f t="shared" si="60"/>
        <v>6357.775599999999</v>
      </c>
      <c r="K361" s="15">
        <f t="shared" si="61"/>
        <v>11981.58023</v>
      </c>
      <c r="L361" s="15">
        <f t="shared" si="62"/>
        <v>2636.3443899999997</v>
      </c>
      <c r="M361" s="15">
        <f t="shared" si="63"/>
        <v>4513.9214899999997</v>
      </c>
      <c r="N361" s="15">
        <f t="shared" si="63"/>
        <v>10104.003129999999</v>
      </c>
      <c r="O361" s="15">
        <f t="shared" si="64"/>
        <v>6942.9686799999999</v>
      </c>
      <c r="P361" s="15">
        <f t="shared" si="65"/>
        <v>7674.9559399999989</v>
      </c>
      <c r="Q361" s="14"/>
      <c r="R361" s="14">
        <f>VLOOKUP($A361,'[1]2'!$A$3:$Q$377,5,0)</f>
        <v>2987.4602399999999</v>
      </c>
      <c r="S361" s="14">
        <f>VLOOKUP($A361,'[1]2'!$A$3:$Q$377,6,0)</f>
        <v>696.28057000000001</v>
      </c>
      <c r="T361" s="14">
        <f>VLOOKUP($A361,'[1]2'!$A$3:$Q$377,8,0)</f>
        <v>3361.3886900000002</v>
      </c>
      <c r="U361" s="14">
        <f>VLOOKUP($A361,'[1]2'!$A$3:$Q$377,9,0)</f>
        <v>4936.4507299999996</v>
      </c>
      <c r="V361" s="14">
        <f>VLOOKUP($A361,'[1]2'!$A$3:$Q$377,5,0)+VLOOKUP($A361,'[1]2'!$A$3:$Q$377,6,0)</f>
        <v>3683.7408099999998</v>
      </c>
      <c r="W361" s="14">
        <f>VLOOKUP($A361,'[1]2'!$A$3:$Q$377,8,0)+VLOOKUP($A361,'[1]2'!$A$3:$Q$377,9,0)</f>
        <v>8297.8394200000002</v>
      </c>
      <c r="X361" s="14">
        <f>VLOOKUP($A361,'[1]2'!$A$3:$Q$377,5,0)+VLOOKUP($A361,'[1]2'!$A$3:$Q$377,8,0)</f>
        <v>6348.8489300000001</v>
      </c>
      <c r="Y361" s="14">
        <f>VLOOKUP($A361,'[1]2'!$A$3:$Q$377,6,0)+VLOOKUP($A361,'[1]2'!$A$3:$Q$377,9,0)</f>
        <v>5632.7312999999995</v>
      </c>
      <c r="Z361" s="17">
        <f>VLOOKUP($A361,'[1]2'!$A$3:$Q$377,7,0)</f>
        <v>3385.5243300000002</v>
      </c>
      <c r="AA361" s="17">
        <f>VLOOKUP($A361,'[1]2'!$A$3:$Q$377,10,0)</f>
        <v>6288.8227200000001</v>
      </c>
      <c r="AB361" s="14">
        <f>VLOOKUP($A361,'[1]2'!$A$3:$Q$377,11,0)</f>
        <v>209.28091000000001</v>
      </c>
      <c r="AC361" s="14">
        <f>VLOOKUP($A361,'[1]2'!$A$3:$Q$377,12,0)</f>
        <v>620.89976999999999</v>
      </c>
      <c r="AD361" s="14">
        <f>VLOOKUP($A361,'[1]2'!$A$3:$Q$377,14,0)</f>
        <v>384.83884</v>
      </c>
      <c r="AE361" s="14">
        <f>VLOOKUP($A361,'[1]2'!$A$3:$Q$377,15,0)</f>
        <v>1421.3248699999999</v>
      </c>
      <c r="AF361" s="14">
        <f>VLOOKUP($A361,'[1]2'!$A$3:$Q$377,11,0)+VLOOKUP($A361,'[1]2'!$A$3:$Q$377,12,0)</f>
        <v>830.18067999999994</v>
      </c>
      <c r="AG361" s="14">
        <f>VLOOKUP($A361,'[1]2'!$A$3:$Q$377,14,0)+VLOOKUP($A361,'[1]2'!$A$3:$Q$377,15,0)</f>
        <v>1806.1637099999998</v>
      </c>
      <c r="AH361" s="14">
        <f>VLOOKUP($A361,'[1]2'!$A$3:$Q$377,11,0)+VLOOKUP($A361,'[1]2'!$A$3:$Q$377,14,0)</f>
        <v>594.11975000000007</v>
      </c>
      <c r="AI361" s="14">
        <f>VLOOKUP($A361,'[1]2'!$A$3:$Q$377,12,0)+VLOOKUP($A361,'[1]2'!$A$3:$Q$377,15,0)</f>
        <v>2042.2246399999999</v>
      </c>
      <c r="AJ361" s="17">
        <f>VLOOKUP($A361,'[1]2'!$A$3:$Q$377,13,0)</f>
        <v>319.16397000000001</v>
      </c>
      <c r="AK361" s="17">
        <f>VLOOKUP($A361,'[1]2'!$A$3:$Q$377,16,0)</f>
        <v>805.36702000000002</v>
      </c>
      <c r="AL361" s="18" t="str">
        <f>VLOOKUP($A361,'[1]4'!$A$3:$Q$377,14,0)</f>
        <v>De-receipted</v>
      </c>
    </row>
    <row r="362" spans="1:38" ht="13.5" customHeight="1">
      <c r="A362" s="11">
        <v>878</v>
      </c>
      <c r="B362" s="12" t="s">
        <v>413</v>
      </c>
      <c r="C362" s="13" t="s">
        <v>405</v>
      </c>
      <c r="D362" s="14" t="s">
        <v>406</v>
      </c>
      <c r="E362" s="15">
        <f t="shared" si="55"/>
        <v>3264.9298600000002</v>
      </c>
      <c r="F362" s="15">
        <f t="shared" si="56"/>
        <v>2452.97019</v>
      </c>
      <c r="G362" s="15">
        <f t="shared" si="57"/>
        <v>713.42367999999999</v>
      </c>
      <c r="H362" s="15">
        <f t="shared" si="58"/>
        <v>976.79900000000009</v>
      </c>
      <c r="I362" s="15">
        <f t="shared" si="59"/>
        <v>197.76251999999999</v>
      </c>
      <c r="J362" s="15">
        <f t="shared" si="60"/>
        <v>1376.9446599999999</v>
      </c>
      <c r="K362" s="15">
        <f t="shared" si="61"/>
        <v>2588.4711400000001</v>
      </c>
      <c r="L362" s="15">
        <f t="shared" si="62"/>
        <v>676.45871999999997</v>
      </c>
      <c r="M362" s="15">
        <f t="shared" si="63"/>
        <v>911.18619999999999</v>
      </c>
      <c r="N362" s="15">
        <f t="shared" si="63"/>
        <v>2353.7436600000001</v>
      </c>
      <c r="O362" s="15">
        <f t="shared" si="64"/>
        <v>1690.2226800000001</v>
      </c>
      <c r="P362" s="15">
        <f t="shared" si="65"/>
        <v>1574.7071799999999</v>
      </c>
      <c r="Q362" s="14"/>
      <c r="R362" s="14">
        <f>VLOOKUP($A362,'[1]2'!$A$3:$Q$377,5,0)</f>
        <v>644.11437999999998</v>
      </c>
      <c r="S362" s="14">
        <f>VLOOKUP($A362,'[1]2'!$A$3:$Q$377,6,0)</f>
        <v>117.36374000000001</v>
      </c>
      <c r="T362" s="14">
        <f>VLOOKUP($A362,'[1]2'!$A$3:$Q$377,8,0)</f>
        <v>854.81464000000005</v>
      </c>
      <c r="U362" s="14">
        <f>VLOOKUP($A362,'[1]2'!$A$3:$Q$377,9,0)</f>
        <v>972.17837999999995</v>
      </c>
      <c r="V362" s="14">
        <f>VLOOKUP($A362,'[1]2'!$A$3:$Q$377,5,0)+VLOOKUP($A362,'[1]2'!$A$3:$Q$377,6,0)</f>
        <v>761.47811999999999</v>
      </c>
      <c r="W362" s="14">
        <f>VLOOKUP($A362,'[1]2'!$A$3:$Q$377,8,0)+VLOOKUP($A362,'[1]2'!$A$3:$Q$377,9,0)</f>
        <v>1826.9930199999999</v>
      </c>
      <c r="X362" s="14">
        <f>VLOOKUP($A362,'[1]2'!$A$3:$Q$377,5,0)+VLOOKUP($A362,'[1]2'!$A$3:$Q$377,8,0)</f>
        <v>1498.92902</v>
      </c>
      <c r="Y362" s="14">
        <f>VLOOKUP($A362,'[1]2'!$A$3:$Q$377,6,0)+VLOOKUP($A362,'[1]2'!$A$3:$Q$377,9,0)</f>
        <v>1089.5421200000001</v>
      </c>
      <c r="Z362" s="17">
        <f>VLOOKUP($A362,'[1]2'!$A$3:$Q$377,7,0)</f>
        <v>700.98090999999999</v>
      </c>
      <c r="AA362" s="17">
        <f>VLOOKUP($A362,'[1]2'!$A$3:$Q$377,10,0)</f>
        <v>1379.73786</v>
      </c>
      <c r="AB362" s="14">
        <f>VLOOKUP($A362,'[1]2'!$A$3:$Q$377,11,0)</f>
        <v>69.309299999999993</v>
      </c>
      <c r="AC362" s="14">
        <f>VLOOKUP($A362,'[1]2'!$A$3:$Q$377,12,0)</f>
        <v>80.398780000000002</v>
      </c>
      <c r="AD362" s="14">
        <f>VLOOKUP($A362,'[1]2'!$A$3:$Q$377,14,0)</f>
        <v>121.98436</v>
      </c>
      <c r="AE362" s="14">
        <f>VLOOKUP($A362,'[1]2'!$A$3:$Q$377,15,0)</f>
        <v>404.76627999999999</v>
      </c>
      <c r="AF362" s="14">
        <f>VLOOKUP($A362,'[1]2'!$A$3:$Q$377,11,0)+VLOOKUP($A362,'[1]2'!$A$3:$Q$377,12,0)</f>
        <v>149.70808</v>
      </c>
      <c r="AG362" s="14">
        <f>VLOOKUP($A362,'[1]2'!$A$3:$Q$377,14,0)+VLOOKUP($A362,'[1]2'!$A$3:$Q$377,15,0)</f>
        <v>526.75063999999998</v>
      </c>
      <c r="AH362" s="14">
        <f>VLOOKUP($A362,'[1]2'!$A$3:$Q$377,11,0)+VLOOKUP($A362,'[1]2'!$A$3:$Q$377,14,0)</f>
        <v>191.29365999999999</v>
      </c>
      <c r="AI362" s="14">
        <f>VLOOKUP($A362,'[1]2'!$A$3:$Q$377,12,0)+VLOOKUP($A362,'[1]2'!$A$3:$Q$377,15,0)</f>
        <v>485.16505999999998</v>
      </c>
      <c r="AJ362" s="17">
        <f>VLOOKUP($A362,'[1]2'!$A$3:$Q$377,13,0)</f>
        <v>90.747860000000003</v>
      </c>
      <c r="AK362" s="17">
        <f>VLOOKUP($A362,'[1]2'!$A$3:$Q$377,16,0)</f>
        <v>281.50355999999999</v>
      </c>
      <c r="AL362" s="18" t="str">
        <f>VLOOKUP($A362,'[1]4'!$A$3:$Q$377,14,0)</f>
        <v>De-receipted</v>
      </c>
    </row>
    <row r="363" spans="1:38" ht="13.2">
      <c r="A363" s="11">
        <v>879</v>
      </c>
      <c r="B363" s="12" t="s">
        <v>414</v>
      </c>
      <c r="C363" s="13" t="s">
        <v>405</v>
      </c>
      <c r="D363" s="14" t="s">
        <v>406</v>
      </c>
      <c r="E363" s="15">
        <f t="shared" si="55"/>
        <v>8560</v>
      </c>
      <c r="F363" s="15">
        <f t="shared" si="56"/>
        <v>6600</v>
      </c>
      <c r="G363" s="15">
        <f t="shared" si="57"/>
        <v>1795</v>
      </c>
      <c r="H363" s="15">
        <f t="shared" si="58"/>
        <v>2399</v>
      </c>
      <c r="I363" s="15">
        <f t="shared" si="59"/>
        <v>486</v>
      </c>
      <c r="J363" s="15">
        <f t="shared" si="60"/>
        <v>3880</v>
      </c>
      <c r="K363" s="15">
        <f t="shared" si="61"/>
        <v>7114</v>
      </c>
      <c r="L363" s="15">
        <f t="shared" si="62"/>
        <v>1446</v>
      </c>
      <c r="M363" s="15">
        <f t="shared" si="63"/>
        <v>2281</v>
      </c>
      <c r="N363" s="15">
        <f t="shared" si="63"/>
        <v>6279</v>
      </c>
      <c r="O363" s="15">
        <f t="shared" si="64"/>
        <v>4194</v>
      </c>
      <c r="P363" s="15">
        <f t="shared" si="65"/>
        <v>4366</v>
      </c>
      <c r="Q363" s="14"/>
      <c r="R363" s="14">
        <f>VLOOKUP($A363,'[1]2'!$A$3:$Q$377,5,0)</f>
        <v>1589</v>
      </c>
      <c r="S363" s="14">
        <f>VLOOKUP($A363,'[1]2'!$A$3:$Q$377,6,0)</f>
        <v>345</v>
      </c>
      <c r="T363" s="14">
        <f>VLOOKUP($A363,'[1]2'!$A$3:$Q$377,8,0)</f>
        <v>2041</v>
      </c>
      <c r="U363" s="14">
        <f>VLOOKUP($A363,'[1]2'!$A$3:$Q$377,9,0)</f>
        <v>3139</v>
      </c>
      <c r="V363" s="14">
        <f>VLOOKUP($A363,'[1]2'!$A$3:$Q$377,5,0)+VLOOKUP($A363,'[1]2'!$A$3:$Q$377,6,0)</f>
        <v>1934</v>
      </c>
      <c r="W363" s="14">
        <f>VLOOKUP($A363,'[1]2'!$A$3:$Q$377,8,0)+VLOOKUP($A363,'[1]2'!$A$3:$Q$377,9,0)</f>
        <v>5180</v>
      </c>
      <c r="X363" s="14">
        <f>VLOOKUP($A363,'[1]2'!$A$3:$Q$377,5,0)+VLOOKUP($A363,'[1]2'!$A$3:$Q$377,8,0)</f>
        <v>3630</v>
      </c>
      <c r="Y363" s="14">
        <f>VLOOKUP($A363,'[1]2'!$A$3:$Q$377,6,0)+VLOOKUP($A363,'[1]2'!$A$3:$Q$377,9,0)</f>
        <v>3484</v>
      </c>
      <c r="Z363" s="17">
        <f>VLOOKUP($A363,'[1]2'!$A$3:$Q$377,7,0)</f>
        <v>1782</v>
      </c>
      <c r="AA363" s="17">
        <f>VLOOKUP($A363,'[1]2'!$A$3:$Q$377,10,0)</f>
        <v>3760</v>
      </c>
      <c r="AB363" s="14">
        <f>VLOOKUP($A363,'[1]2'!$A$3:$Q$377,11,0)</f>
        <v>206</v>
      </c>
      <c r="AC363" s="14">
        <f>VLOOKUP($A363,'[1]2'!$A$3:$Q$377,12,0)</f>
        <v>141</v>
      </c>
      <c r="AD363" s="14">
        <f>VLOOKUP($A363,'[1]2'!$A$3:$Q$377,14,0)</f>
        <v>358</v>
      </c>
      <c r="AE363" s="14">
        <f>VLOOKUP($A363,'[1]2'!$A$3:$Q$377,15,0)</f>
        <v>741</v>
      </c>
      <c r="AF363" s="14">
        <f>VLOOKUP($A363,'[1]2'!$A$3:$Q$377,11,0)+VLOOKUP($A363,'[1]2'!$A$3:$Q$377,12,0)</f>
        <v>347</v>
      </c>
      <c r="AG363" s="14">
        <f>VLOOKUP($A363,'[1]2'!$A$3:$Q$377,14,0)+VLOOKUP($A363,'[1]2'!$A$3:$Q$377,15,0)</f>
        <v>1099</v>
      </c>
      <c r="AH363" s="14">
        <f>VLOOKUP($A363,'[1]2'!$A$3:$Q$377,11,0)+VLOOKUP($A363,'[1]2'!$A$3:$Q$377,14,0)</f>
        <v>564</v>
      </c>
      <c r="AI363" s="14">
        <f>VLOOKUP($A363,'[1]2'!$A$3:$Q$377,12,0)+VLOOKUP($A363,'[1]2'!$A$3:$Q$377,15,0)</f>
        <v>882</v>
      </c>
      <c r="AJ363" s="17">
        <f>VLOOKUP($A363,'[1]2'!$A$3:$Q$377,13,0)</f>
        <v>289</v>
      </c>
      <c r="AK363" s="17">
        <f>VLOOKUP($A363,'[1]2'!$A$3:$Q$377,16,0)</f>
        <v>769</v>
      </c>
      <c r="AL363" s="18" t="str">
        <f>VLOOKUP($A363,'[1]4'!$A$3:$Q$377,14,0)</f>
        <v/>
      </c>
    </row>
    <row r="364" spans="1:38" ht="13.2">
      <c r="A364" s="11">
        <v>880</v>
      </c>
      <c r="B364" s="12" t="s">
        <v>415</v>
      </c>
      <c r="C364" s="13" t="s">
        <v>405</v>
      </c>
      <c r="D364" s="14" t="s">
        <v>406</v>
      </c>
      <c r="E364" s="15">
        <f t="shared" si="55"/>
        <v>4933</v>
      </c>
      <c r="F364" s="15">
        <f t="shared" si="56"/>
        <v>3858</v>
      </c>
      <c r="G364" s="15">
        <f t="shared" si="57"/>
        <v>1017</v>
      </c>
      <c r="H364" s="15">
        <f t="shared" si="58"/>
        <v>1565</v>
      </c>
      <c r="I364" s="15">
        <f t="shared" si="59"/>
        <v>303</v>
      </c>
      <c r="J364" s="15">
        <f t="shared" si="60"/>
        <v>2048</v>
      </c>
      <c r="K364" s="15">
        <f t="shared" si="61"/>
        <v>4407</v>
      </c>
      <c r="L364" s="15">
        <f t="shared" si="62"/>
        <v>526</v>
      </c>
      <c r="M364" s="15">
        <f t="shared" si="63"/>
        <v>1320</v>
      </c>
      <c r="N364" s="15">
        <f t="shared" si="63"/>
        <v>3613</v>
      </c>
      <c r="O364" s="15">
        <f t="shared" si="64"/>
        <v>2582</v>
      </c>
      <c r="P364" s="15">
        <f t="shared" si="65"/>
        <v>2351</v>
      </c>
      <c r="Q364" s="14"/>
      <c r="R364" s="14">
        <f>VLOOKUP($A364,'[1]2'!$A$3:$Q$377,5,0)</f>
        <v>951</v>
      </c>
      <c r="S364" s="14">
        <f>VLOOKUP($A364,'[1]2'!$A$3:$Q$377,6,0)</f>
        <v>259</v>
      </c>
      <c r="T364" s="14">
        <f>VLOOKUP($A364,'[1]2'!$A$3:$Q$377,8,0)</f>
        <v>1429</v>
      </c>
      <c r="U364" s="14">
        <f>VLOOKUP($A364,'[1]2'!$A$3:$Q$377,9,0)</f>
        <v>1768</v>
      </c>
      <c r="V364" s="14">
        <f>VLOOKUP($A364,'[1]2'!$A$3:$Q$377,5,0)+VLOOKUP($A364,'[1]2'!$A$3:$Q$377,6,0)</f>
        <v>1210</v>
      </c>
      <c r="W364" s="14">
        <f>VLOOKUP($A364,'[1]2'!$A$3:$Q$377,8,0)+VLOOKUP($A364,'[1]2'!$A$3:$Q$377,9,0)</f>
        <v>3197</v>
      </c>
      <c r="X364" s="14">
        <f>VLOOKUP($A364,'[1]2'!$A$3:$Q$377,5,0)+VLOOKUP($A364,'[1]2'!$A$3:$Q$377,8,0)</f>
        <v>2380</v>
      </c>
      <c r="Y364" s="14">
        <f>VLOOKUP($A364,'[1]2'!$A$3:$Q$377,6,0)+VLOOKUP($A364,'[1]2'!$A$3:$Q$377,9,0)</f>
        <v>2027</v>
      </c>
      <c r="Z364" s="17">
        <f>VLOOKUP($A364,'[1]2'!$A$3:$Q$377,7,0)</f>
        <v>1081</v>
      </c>
      <c r="AA364" s="17">
        <f>VLOOKUP($A364,'[1]2'!$A$3:$Q$377,10,0)</f>
        <v>2390</v>
      </c>
      <c r="AB364" s="14">
        <f>VLOOKUP($A364,'[1]2'!$A$3:$Q$377,11,0)</f>
        <v>66</v>
      </c>
      <c r="AC364" s="14">
        <f>VLOOKUP($A364,'[1]2'!$A$3:$Q$377,12,0)</f>
        <v>44</v>
      </c>
      <c r="AD364" s="14">
        <f>VLOOKUP($A364,'[1]2'!$A$3:$Q$377,14,0)</f>
        <v>136</v>
      </c>
      <c r="AE364" s="14">
        <f>VLOOKUP($A364,'[1]2'!$A$3:$Q$377,15,0)</f>
        <v>280</v>
      </c>
      <c r="AF364" s="14">
        <f>VLOOKUP($A364,'[1]2'!$A$3:$Q$377,11,0)+VLOOKUP($A364,'[1]2'!$A$3:$Q$377,12,0)</f>
        <v>110</v>
      </c>
      <c r="AG364" s="14">
        <f>VLOOKUP($A364,'[1]2'!$A$3:$Q$377,14,0)+VLOOKUP($A364,'[1]2'!$A$3:$Q$377,15,0)</f>
        <v>416</v>
      </c>
      <c r="AH364" s="14">
        <f>VLOOKUP($A364,'[1]2'!$A$3:$Q$377,11,0)+VLOOKUP($A364,'[1]2'!$A$3:$Q$377,14,0)</f>
        <v>202</v>
      </c>
      <c r="AI364" s="14">
        <f>VLOOKUP($A364,'[1]2'!$A$3:$Q$377,12,0)+VLOOKUP($A364,'[1]2'!$A$3:$Q$377,15,0)</f>
        <v>324</v>
      </c>
      <c r="AJ364" s="17">
        <f>VLOOKUP($A364,'[1]2'!$A$3:$Q$377,13,0)</f>
        <v>92</v>
      </c>
      <c r="AK364" s="17">
        <f>VLOOKUP($A364,'[1]2'!$A$3:$Q$377,16,0)</f>
        <v>295</v>
      </c>
      <c r="AL364" s="18" t="str">
        <f>VLOOKUP($A364,'[1]4'!$A$3:$Q$377,14,0)</f>
        <v/>
      </c>
    </row>
    <row r="365" spans="1:38" ht="13.2">
      <c r="A365" s="11">
        <v>881</v>
      </c>
      <c r="B365" s="12" t="s">
        <v>416</v>
      </c>
      <c r="C365" s="13" t="s">
        <v>405</v>
      </c>
      <c r="D365" s="14" t="s">
        <v>406</v>
      </c>
      <c r="E365" s="15">
        <f t="shared" si="55"/>
        <v>8355</v>
      </c>
      <c r="F365" s="15">
        <f t="shared" si="56"/>
        <v>5402</v>
      </c>
      <c r="G365" s="15">
        <f t="shared" si="57"/>
        <v>1555</v>
      </c>
      <c r="H365" s="15">
        <f t="shared" si="58"/>
        <v>2054</v>
      </c>
      <c r="I365" s="15">
        <f t="shared" si="59"/>
        <v>431</v>
      </c>
      <c r="J365" s="15">
        <f t="shared" si="60"/>
        <v>4315</v>
      </c>
      <c r="K365" s="15">
        <f t="shared" si="61"/>
        <v>7493</v>
      </c>
      <c r="L365" s="15">
        <f t="shared" si="62"/>
        <v>862</v>
      </c>
      <c r="M365" s="15">
        <f t="shared" si="63"/>
        <v>1986</v>
      </c>
      <c r="N365" s="15">
        <f t="shared" si="63"/>
        <v>6369</v>
      </c>
      <c r="O365" s="15">
        <f t="shared" si="64"/>
        <v>3609</v>
      </c>
      <c r="P365" s="15">
        <f t="shared" si="65"/>
        <v>4746</v>
      </c>
      <c r="Q365" s="14"/>
      <c r="R365" s="14">
        <f>VLOOKUP($A365,'[1]2'!$A$3:$Q$377,5,0)</f>
        <v>1387</v>
      </c>
      <c r="S365" s="14">
        <f>VLOOKUP($A365,'[1]2'!$A$3:$Q$377,6,0)</f>
        <v>354</v>
      </c>
      <c r="T365" s="14">
        <f>VLOOKUP($A365,'[1]2'!$A$3:$Q$377,8,0)</f>
        <v>1828</v>
      </c>
      <c r="U365" s="14">
        <f>VLOOKUP($A365,'[1]2'!$A$3:$Q$377,9,0)</f>
        <v>3924</v>
      </c>
      <c r="V365" s="14">
        <f>VLOOKUP($A365,'[1]2'!$A$3:$Q$377,5,0)+VLOOKUP($A365,'[1]2'!$A$3:$Q$377,6,0)</f>
        <v>1741</v>
      </c>
      <c r="W365" s="14">
        <f>VLOOKUP($A365,'[1]2'!$A$3:$Q$377,8,0)+VLOOKUP($A365,'[1]2'!$A$3:$Q$377,9,0)</f>
        <v>5752</v>
      </c>
      <c r="X365" s="14">
        <f>VLOOKUP($A365,'[1]2'!$A$3:$Q$377,5,0)+VLOOKUP($A365,'[1]2'!$A$3:$Q$377,8,0)</f>
        <v>3215</v>
      </c>
      <c r="Y365" s="14">
        <f>VLOOKUP($A365,'[1]2'!$A$3:$Q$377,6,0)+VLOOKUP($A365,'[1]2'!$A$3:$Q$377,9,0)</f>
        <v>4278</v>
      </c>
      <c r="Z365" s="17">
        <f>VLOOKUP($A365,'[1]2'!$A$3:$Q$377,7,0)</f>
        <v>1484</v>
      </c>
      <c r="AA365" s="17">
        <f>VLOOKUP($A365,'[1]2'!$A$3:$Q$377,10,0)</f>
        <v>3387</v>
      </c>
      <c r="AB365" s="14">
        <f>VLOOKUP($A365,'[1]2'!$A$3:$Q$377,11,0)</f>
        <v>168</v>
      </c>
      <c r="AC365" s="14">
        <f>VLOOKUP($A365,'[1]2'!$A$3:$Q$377,12,0)</f>
        <v>77</v>
      </c>
      <c r="AD365" s="14">
        <f>VLOOKUP($A365,'[1]2'!$A$3:$Q$377,14,0)</f>
        <v>226</v>
      </c>
      <c r="AE365" s="14">
        <f>VLOOKUP($A365,'[1]2'!$A$3:$Q$377,15,0)</f>
        <v>391</v>
      </c>
      <c r="AF365" s="14">
        <f>VLOOKUP($A365,'[1]2'!$A$3:$Q$377,11,0)+VLOOKUP($A365,'[1]2'!$A$3:$Q$377,12,0)</f>
        <v>245</v>
      </c>
      <c r="AG365" s="14">
        <f>VLOOKUP($A365,'[1]2'!$A$3:$Q$377,14,0)+VLOOKUP($A365,'[1]2'!$A$3:$Q$377,15,0)</f>
        <v>617</v>
      </c>
      <c r="AH365" s="14">
        <f>VLOOKUP($A365,'[1]2'!$A$3:$Q$377,11,0)+VLOOKUP($A365,'[1]2'!$A$3:$Q$377,14,0)</f>
        <v>394</v>
      </c>
      <c r="AI365" s="14">
        <f>VLOOKUP($A365,'[1]2'!$A$3:$Q$377,12,0)+VLOOKUP($A365,'[1]2'!$A$3:$Q$377,15,0)</f>
        <v>468</v>
      </c>
      <c r="AJ365" s="17">
        <f>VLOOKUP($A365,'[1]2'!$A$3:$Q$377,13,0)</f>
        <v>180</v>
      </c>
      <c r="AK365" s="17">
        <f>VLOOKUP($A365,'[1]2'!$A$3:$Q$377,16,0)</f>
        <v>351</v>
      </c>
      <c r="AL365" s="18" t="str">
        <f>VLOOKUP($A365,'[1]4'!$A$3:$Q$377,14,0)</f>
        <v/>
      </c>
    </row>
    <row r="366" spans="1:38" ht="13.2">
      <c r="A366" s="11">
        <v>882</v>
      </c>
      <c r="B366" s="12" t="s">
        <v>417</v>
      </c>
      <c r="C366" s="13" t="s">
        <v>405</v>
      </c>
      <c r="D366" s="14" t="s">
        <v>406</v>
      </c>
      <c r="E366" s="15">
        <f t="shared" si="55"/>
        <v>2795</v>
      </c>
      <c r="F366" s="15">
        <f t="shared" si="56"/>
        <v>2071</v>
      </c>
      <c r="G366" s="15">
        <f t="shared" si="57"/>
        <v>555</v>
      </c>
      <c r="H366" s="15">
        <f t="shared" si="58"/>
        <v>747</v>
      </c>
      <c r="I366" s="15">
        <f t="shared" si="59"/>
        <v>188</v>
      </c>
      <c r="J366" s="15">
        <f t="shared" si="60"/>
        <v>1305</v>
      </c>
      <c r="K366" s="15">
        <f t="shared" si="61"/>
        <v>2192</v>
      </c>
      <c r="L366" s="15">
        <f t="shared" si="62"/>
        <v>603</v>
      </c>
      <c r="M366" s="15">
        <f t="shared" si="63"/>
        <v>743</v>
      </c>
      <c r="N366" s="15">
        <f t="shared" si="63"/>
        <v>2052</v>
      </c>
      <c r="O366" s="15">
        <f t="shared" si="64"/>
        <v>1302</v>
      </c>
      <c r="P366" s="15">
        <f t="shared" si="65"/>
        <v>1493</v>
      </c>
      <c r="Q366" s="14"/>
      <c r="R366" s="14">
        <f>VLOOKUP($A366,'[1]2'!$A$3:$Q$377,5,0)</f>
        <v>505</v>
      </c>
      <c r="S366" s="14">
        <f>VLOOKUP($A366,'[1]2'!$A$3:$Q$377,6,0)</f>
        <v>106</v>
      </c>
      <c r="T366" s="14">
        <f>VLOOKUP($A366,'[1]2'!$A$3:$Q$377,8,0)</f>
        <v>637</v>
      </c>
      <c r="U366" s="14">
        <f>VLOOKUP($A366,'[1]2'!$A$3:$Q$377,9,0)</f>
        <v>944</v>
      </c>
      <c r="V366" s="14">
        <f>VLOOKUP($A366,'[1]2'!$A$3:$Q$377,5,0)+VLOOKUP($A366,'[1]2'!$A$3:$Q$377,6,0)</f>
        <v>611</v>
      </c>
      <c r="W366" s="14">
        <f>VLOOKUP($A366,'[1]2'!$A$3:$Q$377,8,0)+VLOOKUP($A366,'[1]2'!$A$3:$Q$377,9,0)</f>
        <v>1581</v>
      </c>
      <c r="X366" s="14">
        <f>VLOOKUP($A366,'[1]2'!$A$3:$Q$377,5,0)+VLOOKUP($A366,'[1]2'!$A$3:$Q$377,8,0)</f>
        <v>1142</v>
      </c>
      <c r="Y366" s="14">
        <f>VLOOKUP($A366,'[1]2'!$A$3:$Q$377,6,0)+VLOOKUP($A366,'[1]2'!$A$3:$Q$377,9,0)</f>
        <v>1050</v>
      </c>
      <c r="Z366" s="17">
        <f>VLOOKUP($A366,'[1]2'!$A$3:$Q$377,7,0)</f>
        <v>566</v>
      </c>
      <c r="AA366" s="17">
        <f>VLOOKUP($A366,'[1]2'!$A$3:$Q$377,10,0)</f>
        <v>1186</v>
      </c>
      <c r="AB366" s="14">
        <f>VLOOKUP($A366,'[1]2'!$A$3:$Q$377,11,0)</f>
        <v>50</v>
      </c>
      <c r="AC366" s="14">
        <f>VLOOKUP($A366,'[1]2'!$A$3:$Q$377,12,0)</f>
        <v>82</v>
      </c>
      <c r="AD366" s="14">
        <f>VLOOKUP($A366,'[1]2'!$A$3:$Q$377,14,0)</f>
        <v>110</v>
      </c>
      <c r="AE366" s="14">
        <f>VLOOKUP($A366,'[1]2'!$A$3:$Q$377,15,0)</f>
        <v>361</v>
      </c>
      <c r="AF366" s="14">
        <f>VLOOKUP($A366,'[1]2'!$A$3:$Q$377,11,0)+VLOOKUP($A366,'[1]2'!$A$3:$Q$377,12,0)</f>
        <v>132</v>
      </c>
      <c r="AG366" s="14">
        <f>VLOOKUP($A366,'[1]2'!$A$3:$Q$377,14,0)+VLOOKUP($A366,'[1]2'!$A$3:$Q$377,15,0)</f>
        <v>471</v>
      </c>
      <c r="AH366" s="14">
        <f>VLOOKUP($A366,'[1]2'!$A$3:$Q$377,11,0)+VLOOKUP($A366,'[1]2'!$A$3:$Q$377,14,0)</f>
        <v>160</v>
      </c>
      <c r="AI366" s="14">
        <f>VLOOKUP($A366,'[1]2'!$A$3:$Q$377,12,0)+VLOOKUP($A366,'[1]2'!$A$3:$Q$377,15,0)</f>
        <v>443</v>
      </c>
      <c r="AJ366" s="17">
        <f>VLOOKUP($A366,'[1]2'!$A$3:$Q$377,13,0)</f>
        <v>75</v>
      </c>
      <c r="AK366" s="17">
        <f>VLOOKUP($A366,'[1]2'!$A$3:$Q$377,16,0)</f>
        <v>244</v>
      </c>
      <c r="AL366" s="18" t="str">
        <f>VLOOKUP($A366,'[1]4'!$A$3:$Q$377,14,0)</f>
        <v/>
      </c>
    </row>
    <row r="367" spans="1:38" ht="13.2">
      <c r="A367" s="11">
        <v>883</v>
      </c>
      <c r="B367" s="12" t="s">
        <v>418</v>
      </c>
      <c r="C367" s="13" t="s">
        <v>405</v>
      </c>
      <c r="D367" s="14" t="s">
        <v>406</v>
      </c>
      <c r="E367" s="15">
        <f t="shared" si="55"/>
        <v>4064</v>
      </c>
      <c r="F367" s="15">
        <f t="shared" si="56"/>
        <v>2817</v>
      </c>
      <c r="G367" s="15">
        <f t="shared" si="57"/>
        <v>798</v>
      </c>
      <c r="H367" s="15">
        <f t="shared" si="58"/>
        <v>1412</v>
      </c>
      <c r="I367" s="15">
        <f t="shared" si="59"/>
        <v>316</v>
      </c>
      <c r="J367" s="15">
        <f t="shared" si="60"/>
        <v>1538</v>
      </c>
      <c r="K367" s="15">
        <f t="shared" si="61"/>
        <v>3510</v>
      </c>
      <c r="L367" s="15">
        <f t="shared" si="62"/>
        <v>554</v>
      </c>
      <c r="M367" s="15">
        <f t="shared" si="63"/>
        <v>1114</v>
      </c>
      <c r="N367" s="15">
        <f t="shared" si="63"/>
        <v>2950</v>
      </c>
      <c r="O367" s="15">
        <f t="shared" si="64"/>
        <v>2210</v>
      </c>
      <c r="P367" s="15">
        <f t="shared" si="65"/>
        <v>1854</v>
      </c>
      <c r="Q367" s="14"/>
      <c r="R367" s="14">
        <f>VLOOKUP($A367,'[1]2'!$A$3:$Q$377,5,0)</f>
        <v>729</v>
      </c>
      <c r="S367" s="14">
        <f>VLOOKUP($A367,'[1]2'!$A$3:$Q$377,6,0)</f>
        <v>284</v>
      </c>
      <c r="T367" s="14">
        <f>VLOOKUP($A367,'[1]2'!$A$3:$Q$377,8,0)</f>
        <v>1171</v>
      </c>
      <c r="U367" s="14">
        <f>VLOOKUP($A367,'[1]2'!$A$3:$Q$377,9,0)</f>
        <v>1326</v>
      </c>
      <c r="V367" s="14">
        <f>VLOOKUP($A367,'[1]2'!$A$3:$Q$377,5,0)+VLOOKUP($A367,'[1]2'!$A$3:$Q$377,6,0)</f>
        <v>1013</v>
      </c>
      <c r="W367" s="14">
        <f>VLOOKUP($A367,'[1]2'!$A$3:$Q$377,8,0)+VLOOKUP($A367,'[1]2'!$A$3:$Q$377,9,0)</f>
        <v>2497</v>
      </c>
      <c r="X367" s="14">
        <f>VLOOKUP($A367,'[1]2'!$A$3:$Q$377,5,0)+VLOOKUP($A367,'[1]2'!$A$3:$Q$377,8,0)</f>
        <v>1900</v>
      </c>
      <c r="Y367" s="14">
        <f>VLOOKUP($A367,'[1]2'!$A$3:$Q$377,6,0)+VLOOKUP($A367,'[1]2'!$A$3:$Q$377,9,0)</f>
        <v>1610</v>
      </c>
      <c r="Z367" s="17">
        <f>VLOOKUP($A367,'[1]2'!$A$3:$Q$377,7,0)</f>
        <v>783</v>
      </c>
      <c r="AA367" s="17">
        <f>VLOOKUP($A367,'[1]2'!$A$3:$Q$377,10,0)</f>
        <v>1626</v>
      </c>
      <c r="AB367" s="14">
        <f>VLOOKUP($A367,'[1]2'!$A$3:$Q$377,11,0)</f>
        <v>69</v>
      </c>
      <c r="AC367" s="14">
        <f>VLOOKUP($A367,'[1]2'!$A$3:$Q$377,12,0)</f>
        <v>32</v>
      </c>
      <c r="AD367" s="14">
        <f>VLOOKUP($A367,'[1]2'!$A$3:$Q$377,14,0)</f>
        <v>241</v>
      </c>
      <c r="AE367" s="14">
        <f>VLOOKUP($A367,'[1]2'!$A$3:$Q$377,15,0)</f>
        <v>212</v>
      </c>
      <c r="AF367" s="14">
        <f>VLOOKUP($A367,'[1]2'!$A$3:$Q$377,11,0)+VLOOKUP($A367,'[1]2'!$A$3:$Q$377,12,0)</f>
        <v>101</v>
      </c>
      <c r="AG367" s="14">
        <f>VLOOKUP($A367,'[1]2'!$A$3:$Q$377,14,0)+VLOOKUP($A367,'[1]2'!$A$3:$Q$377,15,0)</f>
        <v>453</v>
      </c>
      <c r="AH367" s="14">
        <f>VLOOKUP($A367,'[1]2'!$A$3:$Q$377,11,0)+VLOOKUP($A367,'[1]2'!$A$3:$Q$377,14,0)</f>
        <v>310</v>
      </c>
      <c r="AI367" s="14">
        <f>VLOOKUP($A367,'[1]2'!$A$3:$Q$377,12,0)+VLOOKUP($A367,'[1]2'!$A$3:$Q$377,15,0)</f>
        <v>244</v>
      </c>
      <c r="AJ367" s="17">
        <f>VLOOKUP($A367,'[1]2'!$A$3:$Q$377,13,0)</f>
        <v>81</v>
      </c>
      <c r="AK367" s="17">
        <f>VLOOKUP($A367,'[1]2'!$A$3:$Q$377,16,0)</f>
        <v>327</v>
      </c>
      <c r="AL367" s="18" t="str">
        <f>VLOOKUP($A367,'[1]4'!$A$3:$Q$377,14,0)</f>
        <v/>
      </c>
    </row>
    <row r="368" spans="1:38" ht="13.2">
      <c r="A368" s="11">
        <v>884</v>
      </c>
      <c r="B368" s="12" t="s">
        <v>419</v>
      </c>
      <c r="C368" s="13" t="s">
        <v>405</v>
      </c>
      <c r="D368" s="14" t="s">
        <v>406</v>
      </c>
      <c r="E368" s="15">
        <f t="shared" si="55"/>
        <v>7095</v>
      </c>
      <c r="F368" s="15">
        <f t="shared" si="56"/>
        <v>5230</v>
      </c>
      <c r="G368" s="15">
        <f t="shared" si="57"/>
        <v>1529</v>
      </c>
      <c r="H368" s="15">
        <f t="shared" si="58"/>
        <v>1931</v>
      </c>
      <c r="I368" s="15">
        <f t="shared" si="59"/>
        <v>547</v>
      </c>
      <c r="J368" s="15">
        <f t="shared" si="60"/>
        <v>3088</v>
      </c>
      <c r="K368" s="15">
        <f t="shared" si="61"/>
        <v>5244</v>
      </c>
      <c r="L368" s="15">
        <f t="shared" si="62"/>
        <v>1851</v>
      </c>
      <c r="M368" s="15">
        <f t="shared" si="63"/>
        <v>2076</v>
      </c>
      <c r="N368" s="15">
        <f t="shared" si="63"/>
        <v>5019</v>
      </c>
      <c r="O368" s="15">
        <f t="shared" si="64"/>
        <v>3460</v>
      </c>
      <c r="P368" s="15">
        <f t="shared" si="65"/>
        <v>3635</v>
      </c>
      <c r="Q368" s="14"/>
      <c r="R368" s="14">
        <f>VLOOKUP($A368,'[1]2'!$A$3:$Q$377,5,0)</f>
        <v>1349</v>
      </c>
      <c r="S368" s="14">
        <f>VLOOKUP($A368,'[1]2'!$A$3:$Q$377,6,0)</f>
        <v>228</v>
      </c>
      <c r="T368" s="14">
        <f>VLOOKUP($A368,'[1]2'!$A$3:$Q$377,8,0)</f>
        <v>1638</v>
      </c>
      <c r="U368" s="14">
        <f>VLOOKUP($A368,'[1]2'!$A$3:$Q$377,9,0)</f>
        <v>2029</v>
      </c>
      <c r="V368" s="14">
        <f>VLOOKUP($A368,'[1]2'!$A$3:$Q$377,5,0)+VLOOKUP($A368,'[1]2'!$A$3:$Q$377,6,0)</f>
        <v>1577</v>
      </c>
      <c r="W368" s="14">
        <f>VLOOKUP($A368,'[1]2'!$A$3:$Q$377,8,0)+VLOOKUP($A368,'[1]2'!$A$3:$Q$377,9,0)</f>
        <v>3667</v>
      </c>
      <c r="X368" s="14">
        <f>VLOOKUP($A368,'[1]2'!$A$3:$Q$377,5,0)+VLOOKUP($A368,'[1]2'!$A$3:$Q$377,8,0)</f>
        <v>2987</v>
      </c>
      <c r="Y368" s="14">
        <f>VLOOKUP($A368,'[1]2'!$A$3:$Q$377,6,0)+VLOOKUP($A368,'[1]2'!$A$3:$Q$377,9,0)</f>
        <v>2257</v>
      </c>
      <c r="Z368" s="17">
        <f>VLOOKUP($A368,'[1]2'!$A$3:$Q$377,7,0)</f>
        <v>1479</v>
      </c>
      <c r="AA368" s="17">
        <f>VLOOKUP($A368,'[1]2'!$A$3:$Q$377,10,0)</f>
        <v>2808</v>
      </c>
      <c r="AB368" s="14">
        <f>VLOOKUP($A368,'[1]2'!$A$3:$Q$377,11,0)</f>
        <v>180</v>
      </c>
      <c r="AC368" s="14">
        <f>VLOOKUP($A368,'[1]2'!$A$3:$Q$377,12,0)</f>
        <v>319</v>
      </c>
      <c r="AD368" s="14">
        <f>VLOOKUP($A368,'[1]2'!$A$3:$Q$377,14,0)</f>
        <v>293</v>
      </c>
      <c r="AE368" s="14">
        <f>VLOOKUP($A368,'[1]2'!$A$3:$Q$377,15,0)</f>
        <v>1059</v>
      </c>
      <c r="AF368" s="14">
        <f>VLOOKUP($A368,'[1]2'!$A$3:$Q$377,11,0)+VLOOKUP($A368,'[1]2'!$A$3:$Q$377,12,0)</f>
        <v>499</v>
      </c>
      <c r="AG368" s="14">
        <f>VLOOKUP($A368,'[1]2'!$A$3:$Q$377,14,0)+VLOOKUP($A368,'[1]2'!$A$3:$Q$377,15,0)</f>
        <v>1352</v>
      </c>
      <c r="AH368" s="14">
        <f>VLOOKUP($A368,'[1]2'!$A$3:$Q$377,11,0)+VLOOKUP($A368,'[1]2'!$A$3:$Q$377,14,0)</f>
        <v>473</v>
      </c>
      <c r="AI368" s="14">
        <f>VLOOKUP($A368,'[1]2'!$A$3:$Q$377,12,0)+VLOOKUP($A368,'[1]2'!$A$3:$Q$377,15,0)</f>
        <v>1378</v>
      </c>
      <c r="AJ368" s="17">
        <f>VLOOKUP($A368,'[1]2'!$A$3:$Q$377,13,0)</f>
        <v>245</v>
      </c>
      <c r="AK368" s="17">
        <f>VLOOKUP($A368,'[1]2'!$A$3:$Q$377,16,0)</f>
        <v>698</v>
      </c>
      <c r="AL368" s="18" t="str">
        <f>VLOOKUP($A368,'[1]4'!$A$3:$Q$377,14,0)</f>
        <v/>
      </c>
    </row>
    <row r="369" spans="1:38" ht="13.2">
      <c r="A369" s="11">
        <v>885</v>
      </c>
      <c r="B369" s="12" t="s">
        <v>420</v>
      </c>
      <c r="C369" s="13" t="s">
        <v>405</v>
      </c>
      <c r="D369" s="14" t="s">
        <v>406</v>
      </c>
      <c r="E369" s="15">
        <f t="shared" si="55"/>
        <v>7201</v>
      </c>
      <c r="F369" s="15">
        <f t="shared" si="56"/>
        <v>4958</v>
      </c>
      <c r="G369" s="15">
        <f t="shared" si="57"/>
        <v>1221</v>
      </c>
      <c r="H369" s="15">
        <f t="shared" si="58"/>
        <v>1895</v>
      </c>
      <c r="I369" s="15">
        <f t="shared" si="59"/>
        <v>688</v>
      </c>
      <c r="J369" s="15">
        <f t="shared" si="60"/>
        <v>3397</v>
      </c>
      <c r="K369" s="15">
        <f t="shared" si="61"/>
        <v>4997</v>
      </c>
      <c r="L369" s="15">
        <f t="shared" si="62"/>
        <v>2204</v>
      </c>
      <c r="M369" s="15">
        <f t="shared" si="63"/>
        <v>1909</v>
      </c>
      <c r="N369" s="15">
        <f t="shared" si="63"/>
        <v>5292</v>
      </c>
      <c r="O369" s="15">
        <f t="shared" si="64"/>
        <v>3116</v>
      </c>
      <c r="P369" s="15">
        <f t="shared" si="65"/>
        <v>4085</v>
      </c>
      <c r="Q369" s="14"/>
      <c r="R369" s="14">
        <f>VLOOKUP($A369,'[1]2'!$A$3:$Q$377,5,0)</f>
        <v>1053</v>
      </c>
      <c r="S369" s="14">
        <f>VLOOKUP($A369,'[1]2'!$A$3:$Q$377,6,0)</f>
        <v>192</v>
      </c>
      <c r="T369" s="14">
        <f>VLOOKUP($A369,'[1]2'!$A$3:$Q$377,8,0)</f>
        <v>1633</v>
      </c>
      <c r="U369" s="14">
        <f>VLOOKUP($A369,'[1]2'!$A$3:$Q$377,9,0)</f>
        <v>2119</v>
      </c>
      <c r="V369" s="14">
        <f>VLOOKUP($A369,'[1]2'!$A$3:$Q$377,5,0)+VLOOKUP($A369,'[1]2'!$A$3:$Q$377,6,0)</f>
        <v>1245</v>
      </c>
      <c r="W369" s="14">
        <f>VLOOKUP($A369,'[1]2'!$A$3:$Q$377,8,0)+VLOOKUP($A369,'[1]2'!$A$3:$Q$377,9,0)</f>
        <v>3752</v>
      </c>
      <c r="X369" s="14">
        <f>VLOOKUP($A369,'[1]2'!$A$3:$Q$377,5,0)+VLOOKUP($A369,'[1]2'!$A$3:$Q$377,8,0)</f>
        <v>2686</v>
      </c>
      <c r="Y369" s="14">
        <f>VLOOKUP($A369,'[1]2'!$A$3:$Q$377,6,0)+VLOOKUP($A369,'[1]2'!$A$3:$Q$377,9,0)</f>
        <v>2311</v>
      </c>
      <c r="Z369" s="17">
        <f>VLOOKUP($A369,'[1]2'!$A$3:$Q$377,7,0)</f>
        <v>1174</v>
      </c>
      <c r="AA369" s="17">
        <f>VLOOKUP($A369,'[1]2'!$A$3:$Q$377,10,0)</f>
        <v>2962</v>
      </c>
      <c r="AB369" s="14">
        <f>VLOOKUP($A369,'[1]2'!$A$3:$Q$377,11,0)</f>
        <v>168</v>
      </c>
      <c r="AC369" s="14">
        <f>VLOOKUP($A369,'[1]2'!$A$3:$Q$377,12,0)</f>
        <v>496</v>
      </c>
      <c r="AD369" s="14">
        <f>VLOOKUP($A369,'[1]2'!$A$3:$Q$377,14,0)</f>
        <v>262</v>
      </c>
      <c r="AE369" s="14">
        <f>VLOOKUP($A369,'[1]2'!$A$3:$Q$377,15,0)</f>
        <v>1278</v>
      </c>
      <c r="AF369" s="14">
        <f>VLOOKUP($A369,'[1]2'!$A$3:$Q$377,11,0)+VLOOKUP($A369,'[1]2'!$A$3:$Q$377,12,0)</f>
        <v>664</v>
      </c>
      <c r="AG369" s="14">
        <f>VLOOKUP($A369,'[1]2'!$A$3:$Q$377,14,0)+VLOOKUP($A369,'[1]2'!$A$3:$Q$377,15,0)</f>
        <v>1540</v>
      </c>
      <c r="AH369" s="14">
        <f>VLOOKUP($A369,'[1]2'!$A$3:$Q$377,11,0)+VLOOKUP($A369,'[1]2'!$A$3:$Q$377,14,0)</f>
        <v>430</v>
      </c>
      <c r="AI369" s="14">
        <f>VLOOKUP($A369,'[1]2'!$A$3:$Q$377,12,0)+VLOOKUP($A369,'[1]2'!$A$3:$Q$377,15,0)</f>
        <v>1774</v>
      </c>
      <c r="AJ369" s="17">
        <f>VLOOKUP($A369,'[1]2'!$A$3:$Q$377,13,0)</f>
        <v>223</v>
      </c>
      <c r="AK369" s="17">
        <f>VLOOKUP($A369,'[1]2'!$A$3:$Q$377,16,0)</f>
        <v>599</v>
      </c>
      <c r="AL369" s="18" t="str">
        <f>VLOOKUP($A369,'[1]4'!$A$3:$Q$377,14,0)</f>
        <v/>
      </c>
    </row>
    <row r="370" spans="1:38" ht="13.2">
      <c r="A370" s="11">
        <v>886</v>
      </c>
      <c r="B370" s="12" t="s">
        <v>421</v>
      </c>
      <c r="C370" s="13" t="s">
        <v>405</v>
      </c>
      <c r="D370" s="14" t="s">
        <v>406</v>
      </c>
      <c r="E370" s="15">
        <f t="shared" si="55"/>
        <v>6008</v>
      </c>
      <c r="F370" s="15">
        <f t="shared" si="56"/>
        <v>4491</v>
      </c>
      <c r="G370" s="15">
        <f t="shared" si="57"/>
        <v>1248</v>
      </c>
      <c r="H370" s="15">
        <f t="shared" si="58"/>
        <v>1463</v>
      </c>
      <c r="I370" s="15">
        <f t="shared" si="59"/>
        <v>371</v>
      </c>
      <c r="J370" s="15">
        <f t="shared" si="60"/>
        <v>2926</v>
      </c>
      <c r="K370" s="15">
        <f t="shared" si="61"/>
        <v>5406</v>
      </c>
      <c r="L370" s="15">
        <f t="shared" si="62"/>
        <v>602</v>
      </c>
      <c r="M370" s="15">
        <f t="shared" si="63"/>
        <v>1619</v>
      </c>
      <c r="N370" s="15">
        <f t="shared" si="63"/>
        <v>4389</v>
      </c>
      <c r="O370" s="15">
        <f t="shared" si="64"/>
        <v>2711</v>
      </c>
      <c r="P370" s="15">
        <f t="shared" si="65"/>
        <v>3297</v>
      </c>
      <c r="Q370" s="14"/>
      <c r="R370" s="14">
        <f>VLOOKUP($A370,'[1]2'!$A$3:$Q$377,5,0)</f>
        <v>1129</v>
      </c>
      <c r="S370" s="14">
        <f>VLOOKUP($A370,'[1]2'!$A$3:$Q$377,6,0)</f>
        <v>324</v>
      </c>
      <c r="T370" s="14">
        <f>VLOOKUP($A370,'[1]2'!$A$3:$Q$377,8,0)</f>
        <v>1271</v>
      </c>
      <c r="U370" s="14">
        <f>VLOOKUP($A370,'[1]2'!$A$3:$Q$377,9,0)</f>
        <v>2682</v>
      </c>
      <c r="V370" s="14">
        <f>VLOOKUP($A370,'[1]2'!$A$3:$Q$377,5,0)+VLOOKUP($A370,'[1]2'!$A$3:$Q$377,6,0)</f>
        <v>1453</v>
      </c>
      <c r="W370" s="14">
        <f>VLOOKUP($A370,'[1]2'!$A$3:$Q$377,8,0)+VLOOKUP($A370,'[1]2'!$A$3:$Q$377,9,0)</f>
        <v>3953</v>
      </c>
      <c r="X370" s="14">
        <f>VLOOKUP($A370,'[1]2'!$A$3:$Q$377,5,0)+VLOOKUP($A370,'[1]2'!$A$3:$Q$377,8,0)</f>
        <v>2400</v>
      </c>
      <c r="Y370" s="14">
        <f>VLOOKUP($A370,'[1]2'!$A$3:$Q$377,6,0)+VLOOKUP($A370,'[1]2'!$A$3:$Q$377,9,0)</f>
        <v>3006</v>
      </c>
      <c r="Z370" s="17">
        <f>VLOOKUP($A370,'[1]2'!$A$3:$Q$377,7,0)</f>
        <v>1287</v>
      </c>
      <c r="AA370" s="17">
        <f>VLOOKUP($A370,'[1]2'!$A$3:$Q$377,10,0)</f>
        <v>2719</v>
      </c>
      <c r="AB370" s="14">
        <f>VLOOKUP($A370,'[1]2'!$A$3:$Q$377,11,0)</f>
        <v>119</v>
      </c>
      <c r="AC370" s="14">
        <f>VLOOKUP($A370,'[1]2'!$A$3:$Q$377,12,0)</f>
        <v>47</v>
      </c>
      <c r="AD370" s="14">
        <f>VLOOKUP($A370,'[1]2'!$A$3:$Q$377,14,0)</f>
        <v>192</v>
      </c>
      <c r="AE370" s="14">
        <f>VLOOKUP($A370,'[1]2'!$A$3:$Q$377,15,0)</f>
        <v>244</v>
      </c>
      <c r="AF370" s="14">
        <f>VLOOKUP($A370,'[1]2'!$A$3:$Q$377,11,0)+VLOOKUP($A370,'[1]2'!$A$3:$Q$377,12,0)</f>
        <v>166</v>
      </c>
      <c r="AG370" s="14">
        <f>VLOOKUP($A370,'[1]2'!$A$3:$Q$377,14,0)+VLOOKUP($A370,'[1]2'!$A$3:$Q$377,15,0)</f>
        <v>436</v>
      </c>
      <c r="AH370" s="14">
        <f>VLOOKUP($A370,'[1]2'!$A$3:$Q$377,11,0)+VLOOKUP($A370,'[1]2'!$A$3:$Q$377,14,0)</f>
        <v>311</v>
      </c>
      <c r="AI370" s="14">
        <f>VLOOKUP($A370,'[1]2'!$A$3:$Q$377,12,0)+VLOOKUP($A370,'[1]2'!$A$3:$Q$377,15,0)</f>
        <v>291</v>
      </c>
      <c r="AJ370" s="17">
        <f>VLOOKUP($A370,'[1]2'!$A$3:$Q$377,13,0)</f>
        <v>145</v>
      </c>
      <c r="AK370" s="17">
        <f>VLOOKUP($A370,'[1]2'!$A$3:$Q$377,16,0)</f>
        <v>340</v>
      </c>
      <c r="AL370" s="18" t="str">
        <f>VLOOKUP($A370,'[1]4'!$A$3:$Q$377,14,0)</f>
        <v/>
      </c>
    </row>
    <row r="371" spans="1:38" ht="13.2">
      <c r="A371" s="11">
        <v>887</v>
      </c>
      <c r="B371" s="12" t="s">
        <v>422</v>
      </c>
      <c r="C371" s="13" t="s">
        <v>405</v>
      </c>
      <c r="D371" s="14" t="s">
        <v>406</v>
      </c>
      <c r="E371" s="15">
        <f t="shared" si="55"/>
        <v>7501</v>
      </c>
      <c r="F371" s="15">
        <f t="shared" si="56"/>
        <v>4674</v>
      </c>
      <c r="G371" s="15">
        <f t="shared" si="57"/>
        <v>1304</v>
      </c>
      <c r="H371" s="15">
        <f t="shared" si="58"/>
        <v>1433</v>
      </c>
      <c r="I371" s="15">
        <f t="shared" si="59"/>
        <v>576</v>
      </c>
      <c r="J371" s="15">
        <f t="shared" si="60"/>
        <v>4188</v>
      </c>
      <c r="K371" s="15">
        <f t="shared" si="61"/>
        <v>6112</v>
      </c>
      <c r="L371" s="15">
        <f t="shared" si="62"/>
        <v>1389</v>
      </c>
      <c r="M371" s="15">
        <f t="shared" si="63"/>
        <v>1880</v>
      </c>
      <c r="N371" s="15">
        <f t="shared" si="63"/>
        <v>5621</v>
      </c>
      <c r="O371" s="15">
        <f t="shared" si="64"/>
        <v>2737</v>
      </c>
      <c r="P371" s="15">
        <f t="shared" si="65"/>
        <v>4764</v>
      </c>
      <c r="Q371" s="14"/>
      <c r="R371" s="14">
        <f>VLOOKUP($A371,'[1]2'!$A$3:$Q$377,5,0)</f>
        <v>1104</v>
      </c>
      <c r="S371" s="14">
        <f>VLOOKUP($A371,'[1]2'!$A$3:$Q$377,6,0)</f>
        <v>460</v>
      </c>
      <c r="T371" s="14">
        <f>VLOOKUP($A371,'[1]2'!$A$3:$Q$377,8,0)</f>
        <v>1259</v>
      </c>
      <c r="U371" s="14">
        <f>VLOOKUP($A371,'[1]2'!$A$3:$Q$377,9,0)</f>
        <v>3289</v>
      </c>
      <c r="V371" s="14">
        <f>VLOOKUP($A371,'[1]2'!$A$3:$Q$377,5,0)+VLOOKUP($A371,'[1]2'!$A$3:$Q$377,6,0)</f>
        <v>1564</v>
      </c>
      <c r="W371" s="14">
        <f>VLOOKUP($A371,'[1]2'!$A$3:$Q$377,8,0)+VLOOKUP($A371,'[1]2'!$A$3:$Q$377,9,0)</f>
        <v>4548</v>
      </c>
      <c r="X371" s="14">
        <f>VLOOKUP($A371,'[1]2'!$A$3:$Q$377,5,0)+VLOOKUP($A371,'[1]2'!$A$3:$Q$377,8,0)</f>
        <v>2363</v>
      </c>
      <c r="Y371" s="14">
        <f>VLOOKUP($A371,'[1]2'!$A$3:$Q$377,6,0)+VLOOKUP($A371,'[1]2'!$A$3:$Q$377,9,0)</f>
        <v>3749</v>
      </c>
      <c r="Z371" s="17">
        <f>VLOOKUP($A371,'[1]2'!$A$3:$Q$377,7,0)</f>
        <v>1269</v>
      </c>
      <c r="AA371" s="17">
        <f>VLOOKUP($A371,'[1]2'!$A$3:$Q$377,10,0)</f>
        <v>2695</v>
      </c>
      <c r="AB371" s="14">
        <f>VLOOKUP($A371,'[1]2'!$A$3:$Q$377,11,0)</f>
        <v>200</v>
      </c>
      <c r="AC371" s="14">
        <f>VLOOKUP($A371,'[1]2'!$A$3:$Q$377,12,0)</f>
        <v>116</v>
      </c>
      <c r="AD371" s="14">
        <f>VLOOKUP($A371,'[1]2'!$A$3:$Q$377,14,0)</f>
        <v>174</v>
      </c>
      <c r="AE371" s="14">
        <f>VLOOKUP($A371,'[1]2'!$A$3:$Q$377,15,0)</f>
        <v>899</v>
      </c>
      <c r="AF371" s="14">
        <f>VLOOKUP($A371,'[1]2'!$A$3:$Q$377,11,0)+VLOOKUP($A371,'[1]2'!$A$3:$Q$377,12,0)</f>
        <v>316</v>
      </c>
      <c r="AG371" s="14">
        <f>VLOOKUP($A371,'[1]2'!$A$3:$Q$377,14,0)+VLOOKUP($A371,'[1]2'!$A$3:$Q$377,15,0)</f>
        <v>1073</v>
      </c>
      <c r="AH371" s="14">
        <f>VLOOKUP($A371,'[1]2'!$A$3:$Q$377,11,0)+VLOOKUP($A371,'[1]2'!$A$3:$Q$377,14,0)</f>
        <v>374</v>
      </c>
      <c r="AI371" s="14">
        <f>VLOOKUP($A371,'[1]2'!$A$3:$Q$377,12,0)+VLOOKUP($A371,'[1]2'!$A$3:$Q$377,15,0)</f>
        <v>1015</v>
      </c>
      <c r="AJ371" s="17">
        <f>VLOOKUP($A371,'[1]2'!$A$3:$Q$377,13,0)</f>
        <v>245</v>
      </c>
      <c r="AK371" s="17">
        <f>VLOOKUP($A371,'[1]2'!$A$3:$Q$377,16,0)</f>
        <v>465</v>
      </c>
      <c r="AL371" s="18" t="str">
        <f>VLOOKUP($A371,'[1]4'!$A$3:$Q$377,14,0)</f>
        <v/>
      </c>
    </row>
    <row r="372" spans="1:38" ht="13.2">
      <c r="A372" s="11">
        <v>888</v>
      </c>
      <c r="B372" s="12" t="s">
        <v>423</v>
      </c>
      <c r="C372" s="13" t="s">
        <v>405</v>
      </c>
      <c r="D372" s="14" t="s">
        <v>406</v>
      </c>
      <c r="E372" s="15">
        <f t="shared" si="55"/>
        <v>11471</v>
      </c>
      <c r="F372" s="15">
        <f t="shared" si="56"/>
        <v>8637</v>
      </c>
      <c r="G372" s="15">
        <f t="shared" si="57"/>
        <v>2293</v>
      </c>
      <c r="H372" s="15">
        <f t="shared" si="58"/>
        <v>3143</v>
      </c>
      <c r="I372" s="15">
        <f t="shared" si="59"/>
        <v>609</v>
      </c>
      <c r="J372" s="15">
        <f t="shared" si="60"/>
        <v>5426</v>
      </c>
      <c r="K372" s="15">
        <f t="shared" si="61"/>
        <v>8870</v>
      </c>
      <c r="L372" s="15">
        <f t="shared" si="62"/>
        <v>2601</v>
      </c>
      <c r="M372" s="15">
        <f t="shared" si="63"/>
        <v>2902</v>
      </c>
      <c r="N372" s="15">
        <f t="shared" si="63"/>
        <v>8569</v>
      </c>
      <c r="O372" s="15">
        <f t="shared" si="64"/>
        <v>5436</v>
      </c>
      <c r="P372" s="15">
        <f t="shared" si="65"/>
        <v>6035</v>
      </c>
      <c r="Q372" s="14"/>
      <c r="R372" s="14">
        <f>VLOOKUP($A372,'[1]2'!$A$3:$Q$377,5,0)</f>
        <v>2085</v>
      </c>
      <c r="S372" s="14">
        <f>VLOOKUP($A372,'[1]2'!$A$3:$Q$377,6,0)</f>
        <v>290</v>
      </c>
      <c r="T372" s="14">
        <f>VLOOKUP($A372,'[1]2'!$A$3:$Q$377,8,0)</f>
        <v>2725</v>
      </c>
      <c r="U372" s="14">
        <f>VLOOKUP($A372,'[1]2'!$A$3:$Q$377,9,0)</f>
        <v>3770</v>
      </c>
      <c r="V372" s="14">
        <f>VLOOKUP($A372,'[1]2'!$A$3:$Q$377,5,0)+VLOOKUP($A372,'[1]2'!$A$3:$Q$377,6,0)</f>
        <v>2375</v>
      </c>
      <c r="W372" s="14">
        <f>VLOOKUP($A372,'[1]2'!$A$3:$Q$377,8,0)+VLOOKUP($A372,'[1]2'!$A$3:$Q$377,9,0)</f>
        <v>6495</v>
      </c>
      <c r="X372" s="14">
        <f>VLOOKUP($A372,'[1]2'!$A$3:$Q$377,5,0)+VLOOKUP($A372,'[1]2'!$A$3:$Q$377,8,0)</f>
        <v>4810</v>
      </c>
      <c r="Y372" s="14">
        <f>VLOOKUP($A372,'[1]2'!$A$3:$Q$377,6,0)+VLOOKUP($A372,'[1]2'!$A$3:$Q$377,9,0)</f>
        <v>4060</v>
      </c>
      <c r="Z372" s="17">
        <f>VLOOKUP($A372,'[1]2'!$A$3:$Q$377,7,0)</f>
        <v>2268</v>
      </c>
      <c r="AA372" s="17">
        <f>VLOOKUP($A372,'[1]2'!$A$3:$Q$377,10,0)</f>
        <v>4904</v>
      </c>
      <c r="AB372" s="14">
        <f>VLOOKUP($A372,'[1]2'!$A$3:$Q$377,11,0)</f>
        <v>208</v>
      </c>
      <c r="AC372" s="14">
        <f>VLOOKUP($A372,'[1]2'!$A$3:$Q$377,12,0)</f>
        <v>319</v>
      </c>
      <c r="AD372" s="14">
        <f>VLOOKUP($A372,'[1]2'!$A$3:$Q$377,14,0)</f>
        <v>418</v>
      </c>
      <c r="AE372" s="14">
        <f>VLOOKUP($A372,'[1]2'!$A$3:$Q$377,15,0)</f>
        <v>1656</v>
      </c>
      <c r="AF372" s="14">
        <f>VLOOKUP($A372,'[1]2'!$A$3:$Q$377,11,0)+VLOOKUP($A372,'[1]2'!$A$3:$Q$377,12,0)</f>
        <v>527</v>
      </c>
      <c r="AG372" s="14">
        <f>VLOOKUP($A372,'[1]2'!$A$3:$Q$377,14,0)+VLOOKUP($A372,'[1]2'!$A$3:$Q$377,15,0)</f>
        <v>2074</v>
      </c>
      <c r="AH372" s="14">
        <f>VLOOKUP($A372,'[1]2'!$A$3:$Q$377,11,0)+VLOOKUP($A372,'[1]2'!$A$3:$Q$377,14,0)</f>
        <v>626</v>
      </c>
      <c r="AI372" s="14">
        <f>VLOOKUP($A372,'[1]2'!$A$3:$Q$377,12,0)+VLOOKUP($A372,'[1]2'!$A$3:$Q$377,15,0)</f>
        <v>1975</v>
      </c>
      <c r="AJ372" s="17">
        <f>VLOOKUP($A372,'[1]2'!$A$3:$Q$377,13,0)</f>
        <v>297</v>
      </c>
      <c r="AK372" s="17">
        <f>VLOOKUP($A372,'[1]2'!$A$3:$Q$377,16,0)</f>
        <v>1168</v>
      </c>
      <c r="AL372" s="18" t="str">
        <f>VLOOKUP($A372,'[1]4'!$A$3:$Q$377,14,0)</f>
        <v/>
      </c>
    </row>
    <row r="373" spans="1:38" ht="13.2">
      <c r="A373" s="11">
        <v>889</v>
      </c>
      <c r="B373" s="12" t="s">
        <v>424</v>
      </c>
      <c r="C373" s="13" t="s">
        <v>405</v>
      </c>
      <c r="D373" s="14" t="s">
        <v>406</v>
      </c>
      <c r="E373" s="15">
        <f t="shared" si="55"/>
        <v>10900</v>
      </c>
      <c r="F373" s="15">
        <f t="shared" si="56"/>
        <v>9070</v>
      </c>
      <c r="G373" s="15">
        <f t="shared" si="57"/>
        <v>2890</v>
      </c>
      <c r="H373" s="15">
        <f t="shared" si="58"/>
        <v>2961</v>
      </c>
      <c r="I373" s="15">
        <f t="shared" si="59"/>
        <v>562</v>
      </c>
      <c r="J373" s="15">
        <f t="shared" si="60"/>
        <v>4487</v>
      </c>
      <c r="K373" s="15">
        <f t="shared" si="61"/>
        <v>8697</v>
      </c>
      <c r="L373" s="15">
        <f t="shared" si="62"/>
        <v>2203</v>
      </c>
      <c r="M373" s="15">
        <f t="shared" si="63"/>
        <v>3452</v>
      </c>
      <c r="N373" s="15">
        <f t="shared" si="63"/>
        <v>7448</v>
      </c>
      <c r="O373" s="15">
        <f t="shared" si="64"/>
        <v>5851</v>
      </c>
      <c r="P373" s="15">
        <f t="shared" si="65"/>
        <v>5049</v>
      </c>
      <c r="Q373" s="14"/>
      <c r="R373" s="14">
        <f>VLOOKUP($A373,'[1]2'!$A$3:$Q$377,5,0)</f>
        <v>2613</v>
      </c>
      <c r="S373" s="14">
        <f>VLOOKUP($A373,'[1]2'!$A$3:$Q$377,6,0)</f>
        <v>334</v>
      </c>
      <c r="T373" s="14">
        <f>VLOOKUP($A373,'[1]2'!$A$3:$Q$377,8,0)</f>
        <v>2603</v>
      </c>
      <c r="U373" s="14">
        <f>VLOOKUP($A373,'[1]2'!$A$3:$Q$377,9,0)</f>
        <v>3147</v>
      </c>
      <c r="V373" s="14">
        <f>VLOOKUP($A373,'[1]2'!$A$3:$Q$377,5,0)+VLOOKUP($A373,'[1]2'!$A$3:$Q$377,6,0)</f>
        <v>2947</v>
      </c>
      <c r="W373" s="14">
        <f>VLOOKUP($A373,'[1]2'!$A$3:$Q$377,8,0)+VLOOKUP($A373,'[1]2'!$A$3:$Q$377,9,0)</f>
        <v>5750</v>
      </c>
      <c r="X373" s="14">
        <f>VLOOKUP($A373,'[1]2'!$A$3:$Q$377,5,0)+VLOOKUP($A373,'[1]2'!$A$3:$Q$377,8,0)</f>
        <v>5216</v>
      </c>
      <c r="Y373" s="14">
        <f>VLOOKUP($A373,'[1]2'!$A$3:$Q$377,6,0)+VLOOKUP($A373,'[1]2'!$A$3:$Q$377,9,0)</f>
        <v>3481</v>
      </c>
      <c r="Z373" s="17">
        <f>VLOOKUP($A373,'[1]2'!$A$3:$Q$377,7,0)</f>
        <v>2830</v>
      </c>
      <c r="AA373" s="17">
        <f>VLOOKUP($A373,'[1]2'!$A$3:$Q$377,10,0)</f>
        <v>4590</v>
      </c>
      <c r="AB373" s="14">
        <f>VLOOKUP($A373,'[1]2'!$A$3:$Q$377,11,0)</f>
        <v>277</v>
      </c>
      <c r="AC373" s="14">
        <f>VLOOKUP($A373,'[1]2'!$A$3:$Q$377,12,0)</f>
        <v>228</v>
      </c>
      <c r="AD373" s="14">
        <f>VLOOKUP($A373,'[1]2'!$A$3:$Q$377,14,0)</f>
        <v>358</v>
      </c>
      <c r="AE373" s="14">
        <f>VLOOKUP($A373,'[1]2'!$A$3:$Q$377,15,0)</f>
        <v>1340</v>
      </c>
      <c r="AF373" s="14">
        <f>VLOOKUP($A373,'[1]2'!$A$3:$Q$377,11,0)+VLOOKUP($A373,'[1]2'!$A$3:$Q$377,12,0)</f>
        <v>505</v>
      </c>
      <c r="AG373" s="14">
        <f>VLOOKUP($A373,'[1]2'!$A$3:$Q$377,14,0)+VLOOKUP($A373,'[1]2'!$A$3:$Q$377,15,0)</f>
        <v>1698</v>
      </c>
      <c r="AH373" s="14">
        <f>VLOOKUP($A373,'[1]2'!$A$3:$Q$377,11,0)+VLOOKUP($A373,'[1]2'!$A$3:$Q$377,14,0)</f>
        <v>635</v>
      </c>
      <c r="AI373" s="14">
        <f>VLOOKUP($A373,'[1]2'!$A$3:$Q$377,12,0)+VLOOKUP($A373,'[1]2'!$A$3:$Q$377,15,0)</f>
        <v>1568</v>
      </c>
      <c r="AJ373" s="17">
        <f>VLOOKUP($A373,'[1]2'!$A$3:$Q$377,13,0)</f>
        <v>434</v>
      </c>
      <c r="AK373" s="17">
        <f>VLOOKUP($A373,'[1]2'!$A$3:$Q$377,16,0)</f>
        <v>1216</v>
      </c>
      <c r="AL373" s="18" t="str">
        <f>VLOOKUP($A373,'[1]4'!$A$3:$Q$377,14,0)</f>
        <v/>
      </c>
    </row>
    <row r="374" spans="1:38" ht="13.2">
      <c r="A374" s="11">
        <v>890</v>
      </c>
      <c r="B374" s="12" t="s">
        <v>425</v>
      </c>
      <c r="C374" s="13" t="s">
        <v>405</v>
      </c>
      <c r="D374" s="14" t="s">
        <v>406</v>
      </c>
      <c r="E374" s="15">
        <f t="shared" si="55"/>
        <v>6013.1939599999996</v>
      </c>
      <c r="F374" s="15">
        <f t="shared" si="56"/>
        <v>3230.5507600000001</v>
      </c>
      <c r="G374" s="15">
        <f t="shared" si="57"/>
        <v>878.80610999999999</v>
      </c>
      <c r="H374" s="15">
        <f t="shared" si="58"/>
        <v>1649.6025199999999</v>
      </c>
      <c r="I374" s="15">
        <f t="shared" si="59"/>
        <v>539.06654000000003</v>
      </c>
      <c r="J374" s="15">
        <f t="shared" si="60"/>
        <v>2945.7187899999999</v>
      </c>
      <c r="K374" s="15">
        <f t="shared" si="61"/>
        <v>3764.6286099999998</v>
      </c>
      <c r="L374" s="15">
        <f t="shared" si="62"/>
        <v>2248.5653499999999</v>
      </c>
      <c r="M374" s="15">
        <f t="shared" si="63"/>
        <v>1417.87265</v>
      </c>
      <c r="N374" s="15">
        <f t="shared" si="63"/>
        <v>4595.3213099999994</v>
      </c>
      <c r="O374" s="15">
        <f t="shared" si="64"/>
        <v>2528.4086299999999</v>
      </c>
      <c r="P374" s="15">
        <f t="shared" si="65"/>
        <v>3484.7853299999997</v>
      </c>
      <c r="Q374" s="14"/>
      <c r="R374" s="14">
        <f>VLOOKUP($A374,'[1]2'!$A$3:$Q$377,5,0)</f>
        <v>754.10401000000002</v>
      </c>
      <c r="S374" s="14">
        <f>VLOOKUP($A374,'[1]2'!$A$3:$Q$377,6,0)</f>
        <v>158.08690999999999</v>
      </c>
      <c r="T374" s="14">
        <f>VLOOKUP($A374,'[1]2'!$A$3:$Q$377,8,0)</f>
        <v>1334.4106099999999</v>
      </c>
      <c r="U374" s="14">
        <f>VLOOKUP($A374,'[1]2'!$A$3:$Q$377,9,0)</f>
        <v>1518.0270800000001</v>
      </c>
      <c r="V374" s="14">
        <f>VLOOKUP($A374,'[1]2'!$A$3:$Q$377,5,0)+VLOOKUP($A374,'[1]2'!$A$3:$Q$377,6,0)</f>
        <v>912.19092000000001</v>
      </c>
      <c r="W374" s="14">
        <f>VLOOKUP($A374,'[1]2'!$A$3:$Q$377,8,0)+VLOOKUP($A374,'[1]2'!$A$3:$Q$377,9,0)</f>
        <v>2852.4376899999997</v>
      </c>
      <c r="X374" s="14">
        <f>VLOOKUP($A374,'[1]2'!$A$3:$Q$377,5,0)+VLOOKUP($A374,'[1]2'!$A$3:$Q$377,8,0)</f>
        <v>2088.5146199999999</v>
      </c>
      <c r="Y374" s="14">
        <f>VLOOKUP($A374,'[1]2'!$A$3:$Q$377,6,0)+VLOOKUP($A374,'[1]2'!$A$3:$Q$377,9,0)</f>
        <v>1676.1139900000001</v>
      </c>
      <c r="Z374" s="17">
        <f>VLOOKUP($A374,'[1]2'!$A$3:$Q$377,7,0)</f>
        <v>790.43299000000002</v>
      </c>
      <c r="AA374" s="17">
        <f>VLOOKUP($A374,'[1]2'!$A$3:$Q$377,10,0)</f>
        <v>1868.9217900000001</v>
      </c>
      <c r="AB374" s="14">
        <f>VLOOKUP($A374,'[1]2'!$A$3:$Q$377,11,0)</f>
        <v>124.7021</v>
      </c>
      <c r="AC374" s="14">
        <f>VLOOKUP($A374,'[1]2'!$A$3:$Q$377,12,0)</f>
        <v>380.97962999999999</v>
      </c>
      <c r="AD374" s="14">
        <f>VLOOKUP($A374,'[1]2'!$A$3:$Q$377,14,0)</f>
        <v>315.19191000000001</v>
      </c>
      <c r="AE374" s="14">
        <f>VLOOKUP($A374,'[1]2'!$A$3:$Q$377,15,0)</f>
        <v>1427.6917100000001</v>
      </c>
      <c r="AF374" s="14">
        <f>VLOOKUP($A374,'[1]2'!$A$3:$Q$377,11,0)+VLOOKUP($A374,'[1]2'!$A$3:$Q$377,12,0)</f>
        <v>505.68173000000002</v>
      </c>
      <c r="AG374" s="14">
        <f>VLOOKUP($A374,'[1]2'!$A$3:$Q$377,14,0)+VLOOKUP($A374,'[1]2'!$A$3:$Q$377,15,0)</f>
        <v>1742.8836200000001</v>
      </c>
      <c r="AH374" s="14">
        <f>VLOOKUP($A374,'[1]2'!$A$3:$Q$377,11,0)+VLOOKUP($A374,'[1]2'!$A$3:$Q$377,14,0)</f>
        <v>439.89400999999998</v>
      </c>
      <c r="AI374" s="14">
        <f>VLOOKUP($A374,'[1]2'!$A$3:$Q$377,12,0)+VLOOKUP($A374,'[1]2'!$A$3:$Q$377,15,0)</f>
        <v>1808.6713400000001</v>
      </c>
      <c r="AJ374" s="17">
        <f>VLOOKUP($A374,'[1]2'!$A$3:$Q$377,13,0)</f>
        <v>140.58696</v>
      </c>
      <c r="AK374" s="17">
        <f>VLOOKUP($A374,'[1]2'!$A$3:$Q$377,16,0)</f>
        <v>430.60901999999999</v>
      </c>
      <c r="AL374" s="18" t="str">
        <f>VLOOKUP($A374,'[1]4'!$A$3:$Q$377,14,0)</f>
        <v>Non-responder</v>
      </c>
    </row>
    <row r="375" spans="1:38" ht="13.2">
      <c r="A375" s="11">
        <v>891</v>
      </c>
      <c r="B375" s="12" t="s">
        <v>426</v>
      </c>
      <c r="C375" s="13" t="s">
        <v>405</v>
      </c>
      <c r="D375" s="14" t="s">
        <v>406</v>
      </c>
      <c r="E375" s="15">
        <f t="shared" si="55"/>
        <v>5496</v>
      </c>
      <c r="F375" s="15">
        <f t="shared" si="56"/>
        <v>3716</v>
      </c>
      <c r="G375" s="15">
        <f t="shared" si="57"/>
        <v>928</v>
      </c>
      <c r="H375" s="15">
        <f t="shared" si="58"/>
        <v>1494</v>
      </c>
      <c r="I375" s="15">
        <f t="shared" si="59"/>
        <v>398</v>
      </c>
      <c r="J375" s="15">
        <f t="shared" si="60"/>
        <v>2676</v>
      </c>
      <c r="K375" s="15">
        <f t="shared" si="61"/>
        <v>4569</v>
      </c>
      <c r="L375" s="15">
        <f t="shared" si="62"/>
        <v>927</v>
      </c>
      <c r="M375" s="15">
        <f t="shared" si="63"/>
        <v>1326</v>
      </c>
      <c r="N375" s="15">
        <f t="shared" si="63"/>
        <v>4170</v>
      </c>
      <c r="O375" s="15">
        <f t="shared" si="64"/>
        <v>2422</v>
      </c>
      <c r="P375" s="15">
        <f t="shared" si="65"/>
        <v>3074</v>
      </c>
      <c r="Q375" s="14"/>
      <c r="R375" s="14">
        <f>VLOOKUP($A375,'[1]2'!$A$3:$Q$377,5,0)</f>
        <v>897</v>
      </c>
      <c r="S375" s="14">
        <f>VLOOKUP($A375,'[1]2'!$A$3:$Q$377,6,0)</f>
        <v>220</v>
      </c>
      <c r="T375" s="14">
        <f>VLOOKUP($A375,'[1]2'!$A$3:$Q$377,8,0)</f>
        <v>1418</v>
      </c>
      <c r="U375" s="14">
        <f>VLOOKUP($A375,'[1]2'!$A$3:$Q$377,9,0)</f>
        <v>2034</v>
      </c>
      <c r="V375" s="14">
        <f>VLOOKUP($A375,'[1]2'!$A$3:$Q$377,5,0)+VLOOKUP($A375,'[1]2'!$A$3:$Q$377,6,0)</f>
        <v>1117</v>
      </c>
      <c r="W375" s="14">
        <f>VLOOKUP($A375,'[1]2'!$A$3:$Q$377,8,0)+VLOOKUP($A375,'[1]2'!$A$3:$Q$377,9,0)</f>
        <v>3452</v>
      </c>
      <c r="X375" s="14">
        <f>VLOOKUP($A375,'[1]2'!$A$3:$Q$377,5,0)+VLOOKUP($A375,'[1]2'!$A$3:$Q$377,8,0)</f>
        <v>2315</v>
      </c>
      <c r="Y375" s="14">
        <f>VLOOKUP($A375,'[1]2'!$A$3:$Q$377,6,0)+VLOOKUP($A375,'[1]2'!$A$3:$Q$377,9,0)</f>
        <v>2254</v>
      </c>
      <c r="Z375" s="17">
        <f>VLOOKUP($A375,'[1]2'!$A$3:$Q$377,7,0)</f>
        <v>999</v>
      </c>
      <c r="AA375" s="17">
        <f>VLOOKUP($A375,'[1]2'!$A$3:$Q$377,10,0)</f>
        <v>2516</v>
      </c>
      <c r="AB375" s="14">
        <f>VLOOKUP($A375,'[1]2'!$A$3:$Q$377,11,0)</f>
        <v>31</v>
      </c>
      <c r="AC375" s="14">
        <f>VLOOKUP($A375,'[1]2'!$A$3:$Q$377,12,0)</f>
        <v>178</v>
      </c>
      <c r="AD375" s="14">
        <f>VLOOKUP($A375,'[1]2'!$A$3:$Q$377,14,0)</f>
        <v>76</v>
      </c>
      <c r="AE375" s="14">
        <f>VLOOKUP($A375,'[1]2'!$A$3:$Q$377,15,0)</f>
        <v>642</v>
      </c>
      <c r="AF375" s="14">
        <f>VLOOKUP($A375,'[1]2'!$A$3:$Q$377,11,0)+VLOOKUP($A375,'[1]2'!$A$3:$Q$377,12,0)</f>
        <v>209</v>
      </c>
      <c r="AG375" s="14">
        <f>VLOOKUP($A375,'[1]2'!$A$3:$Q$377,14,0)+VLOOKUP($A375,'[1]2'!$A$3:$Q$377,15,0)</f>
        <v>718</v>
      </c>
      <c r="AH375" s="14">
        <f>VLOOKUP($A375,'[1]2'!$A$3:$Q$377,11,0)+VLOOKUP($A375,'[1]2'!$A$3:$Q$377,14,0)</f>
        <v>107</v>
      </c>
      <c r="AI375" s="14">
        <f>VLOOKUP($A375,'[1]2'!$A$3:$Q$377,12,0)+VLOOKUP($A375,'[1]2'!$A$3:$Q$377,15,0)</f>
        <v>820</v>
      </c>
      <c r="AJ375" s="17">
        <f>VLOOKUP($A375,'[1]2'!$A$3:$Q$377,13,0)</f>
        <v>49</v>
      </c>
      <c r="AK375" s="17">
        <f>VLOOKUP($A375,'[1]2'!$A$3:$Q$377,16,0)</f>
        <v>152</v>
      </c>
      <c r="AL375" s="18" t="str">
        <f>VLOOKUP($A375,'[1]4'!$A$3:$Q$377,14,0)</f>
        <v/>
      </c>
    </row>
    <row r="376" spans="1:38" ht="13.2">
      <c r="A376" s="19">
        <v>892</v>
      </c>
      <c r="B376" s="12" t="s">
        <v>427</v>
      </c>
      <c r="C376" s="20" t="s">
        <v>405</v>
      </c>
      <c r="D376" s="14" t="s">
        <v>406</v>
      </c>
      <c r="E376" s="15">
        <f t="shared" si="55"/>
        <v>6095.9264999999996</v>
      </c>
      <c r="F376" s="15">
        <f t="shared" si="56"/>
        <v>4627.3804</v>
      </c>
      <c r="G376" s="15">
        <f t="shared" si="57"/>
        <v>1185.26394</v>
      </c>
      <c r="H376" s="15">
        <f t="shared" si="58"/>
        <v>1757.5629300000001</v>
      </c>
      <c r="I376" s="15">
        <f t="shared" si="59"/>
        <v>331.27879000000001</v>
      </c>
      <c r="J376" s="15">
        <f t="shared" si="60"/>
        <v>2821.8208399999999</v>
      </c>
      <c r="K376" s="15">
        <f t="shared" si="61"/>
        <v>5176.4790800000001</v>
      </c>
      <c r="L376" s="15">
        <f t="shared" si="62"/>
        <v>919.44741999999997</v>
      </c>
      <c r="M376" s="15">
        <f t="shared" si="63"/>
        <v>1516.5427300000001</v>
      </c>
      <c r="N376" s="15">
        <f t="shared" si="63"/>
        <v>4579.3837700000004</v>
      </c>
      <c r="O376" s="15">
        <f t="shared" si="64"/>
        <v>2942.8268699999999</v>
      </c>
      <c r="P376" s="15">
        <f t="shared" si="65"/>
        <v>3153.0996299999997</v>
      </c>
      <c r="Q376" s="14"/>
      <c r="R376" s="14">
        <f>VLOOKUP($A376,'[1]2'!$A$3:$Q$377,5,0)</f>
        <v>1099.96461</v>
      </c>
      <c r="S376" s="14">
        <f>VLOOKUP($A376,'[1]2'!$A$3:$Q$377,6,0)</f>
        <v>207.29721000000001</v>
      </c>
      <c r="T376" s="14">
        <f>VLOOKUP($A376,'[1]2'!$A$3:$Q$377,8,0)</f>
        <v>1563.1598100000001</v>
      </c>
      <c r="U376" s="14">
        <f>VLOOKUP($A376,'[1]2'!$A$3:$Q$377,9,0)</f>
        <v>2306.0574499999998</v>
      </c>
      <c r="V376" s="14">
        <f>VLOOKUP($A376,'[1]2'!$A$3:$Q$377,5,0)+VLOOKUP($A376,'[1]2'!$A$3:$Q$377,6,0)</f>
        <v>1307.2618199999999</v>
      </c>
      <c r="W376" s="14">
        <f>VLOOKUP($A376,'[1]2'!$A$3:$Q$377,8,0)+VLOOKUP($A376,'[1]2'!$A$3:$Q$377,9,0)</f>
        <v>3869.2172599999999</v>
      </c>
      <c r="X376" s="14">
        <f>VLOOKUP($A376,'[1]2'!$A$3:$Q$377,5,0)+VLOOKUP($A376,'[1]2'!$A$3:$Q$377,8,0)</f>
        <v>2663.1244200000001</v>
      </c>
      <c r="Y376" s="14">
        <f>VLOOKUP($A376,'[1]2'!$A$3:$Q$377,6,0)+VLOOKUP($A376,'[1]2'!$A$3:$Q$377,9,0)</f>
        <v>2513.35466</v>
      </c>
      <c r="Z376" s="17">
        <f>VLOOKUP($A376,'[1]2'!$A$3:$Q$377,7,0)</f>
        <v>1226.9418599999999</v>
      </c>
      <c r="AA376" s="17">
        <f>VLOOKUP($A376,'[1]2'!$A$3:$Q$377,10,0)</f>
        <v>2837.6759000000002</v>
      </c>
      <c r="AB376" s="14">
        <f>VLOOKUP($A376,'[1]2'!$A$3:$Q$377,11,0)</f>
        <v>85.299329999999998</v>
      </c>
      <c r="AC376" s="14">
        <f>VLOOKUP($A376,'[1]2'!$A$3:$Q$377,12,0)</f>
        <v>123.98157999999999</v>
      </c>
      <c r="AD376" s="14">
        <f>VLOOKUP($A376,'[1]2'!$A$3:$Q$377,14,0)</f>
        <v>194.40312</v>
      </c>
      <c r="AE376" s="14">
        <f>VLOOKUP($A376,'[1]2'!$A$3:$Q$377,15,0)</f>
        <v>515.76338999999996</v>
      </c>
      <c r="AF376" s="14">
        <f>VLOOKUP($A376,'[1]2'!$A$3:$Q$377,11,0)+VLOOKUP($A376,'[1]2'!$A$3:$Q$377,12,0)</f>
        <v>209.28091000000001</v>
      </c>
      <c r="AG376" s="14">
        <f>VLOOKUP($A376,'[1]2'!$A$3:$Q$377,14,0)+VLOOKUP($A376,'[1]2'!$A$3:$Q$377,15,0)</f>
        <v>710.16651000000002</v>
      </c>
      <c r="AH376" s="14">
        <f>VLOOKUP($A376,'[1]2'!$A$3:$Q$377,11,0)+VLOOKUP($A376,'[1]2'!$A$3:$Q$377,14,0)</f>
        <v>279.70245</v>
      </c>
      <c r="AI376" s="14">
        <f>VLOOKUP($A376,'[1]2'!$A$3:$Q$377,12,0)+VLOOKUP($A376,'[1]2'!$A$3:$Q$377,15,0)</f>
        <v>639.74496999999997</v>
      </c>
      <c r="AJ376" s="17">
        <f>VLOOKUP($A376,'[1]2'!$A$3:$Q$377,13,0)</f>
        <v>128.26215999999999</v>
      </c>
      <c r="AK376" s="17">
        <f>VLOOKUP($A376,'[1]2'!$A$3:$Q$377,16,0)</f>
        <v>434.50047999999998</v>
      </c>
      <c r="AL376" s="18" t="str">
        <f>VLOOKUP($A376,'[1]4'!$A$3:$Q$377,14,0)</f>
        <v>Non-responder</v>
      </c>
    </row>
    <row r="377" spans="1:38" ht="12.75" customHeight="1">
      <c r="AB377" s="28"/>
      <c r="AC377" s="28"/>
      <c r="AD377" s="28"/>
      <c r="AE377" s="28"/>
      <c r="AF377" s="28"/>
      <c r="AG377" s="28"/>
      <c r="AH377" s="28"/>
      <c r="AI377" s="28"/>
      <c r="AJ377" s="29"/>
      <c r="AK377" s="29"/>
    </row>
    <row r="378" spans="1:38" ht="12.75" hidden="1" customHeight="1"/>
    <row r="379" spans="1:38" ht="12.75" hidden="1" customHeight="1"/>
    <row r="380" spans="1:38" ht="12.75" hidden="1" customHeight="1"/>
    <row r="381" spans="1:38" ht="12.75" hidden="1" customHeight="1"/>
    <row r="382" spans="1:38" ht="12.75" hidden="1" customHeight="1"/>
    <row r="383" spans="1:38" ht="12.75" hidden="1" customHeight="1"/>
    <row r="384" spans="1:38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</sheetData>
  <autoFilter ref="A1:AL376"/>
  <conditionalFormatting sqref="F2:F376">
    <cfRule type="expression" dxfId="0" priority="1">
      <formula>F2&gt;E2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pane xSplit="1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0" defaultRowHeight="15" zeroHeight="1"/>
  <cols>
    <col min="1" max="1" width="27.44140625" style="42" bestFit="1" customWidth="1"/>
    <col min="2" max="9" width="15.33203125" style="42" customWidth="1"/>
    <col min="10" max="10" width="9.109375" style="42" customWidth="1"/>
    <col min="11" max="16384" width="0" style="42" hidden="1"/>
  </cols>
  <sheetData>
    <row r="1" spans="1:9" s="32" customFormat="1" ht="33.75" customHeight="1">
      <c r="A1" s="31" t="s">
        <v>2</v>
      </c>
      <c r="B1" s="31" t="s">
        <v>428</v>
      </c>
      <c r="C1" s="31" t="s">
        <v>429</v>
      </c>
      <c r="D1" s="31" t="s">
        <v>6</v>
      </c>
      <c r="E1" s="31" t="s">
        <v>7</v>
      </c>
      <c r="F1" s="31" t="s">
        <v>8</v>
      </c>
      <c r="G1" s="31" t="s">
        <v>9</v>
      </c>
      <c r="H1" s="31" t="s">
        <v>10</v>
      </c>
      <c r="I1" s="31" t="s">
        <v>430</v>
      </c>
    </row>
    <row r="2" spans="1:9" s="35" customFormat="1" ht="18" customHeight="1">
      <c r="A2" s="33" t="s">
        <v>255</v>
      </c>
      <c r="B2" s="34">
        <f>[1]Summary!B2</f>
        <v>360600</v>
      </c>
      <c r="C2" s="34">
        <f>[1]Summary!C2</f>
        <v>255700</v>
      </c>
      <c r="D2" s="34">
        <f>[1]Summary!D2</f>
        <v>62700</v>
      </c>
      <c r="E2" s="34">
        <f>[1]Summary!E2</f>
        <v>99100</v>
      </c>
      <c r="F2" s="34">
        <f>[1]Summary!F2</f>
        <v>24200</v>
      </c>
      <c r="G2" s="34">
        <f>[1]Summary!G2</f>
        <v>174600</v>
      </c>
      <c r="H2" s="34">
        <f>[1]Summary!H2</f>
        <v>314500</v>
      </c>
      <c r="I2" s="34">
        <f>[1]Summary!I2</f>
        <v>46100</v>
      </c>
    </row>
    <row r="3" spans="1:9" s="35" customFormat="1" ht="18" customHeight="1">
      <c r="A3" s="33" t="s">
        <v>38</v>
      </c>
      <c r="B3" s="34">
        <f>[1]Summary!B3</f>
        <v>205700</v>
      </c>
      <c r="C3" s="34">
        <f>[1]Summary!C3</f>
        <v>159300</v>
      </c>
      <c r="D3" s="34">
        <f>[1]Summary!D3</f>
        <v>44100</v>
      </c>
      <c r="E3" s="34">
        <f>[1]Summary!E3</f>
        <v>73100</v>
      </c>
      <c r="F3" s="34">
        <f>[1]Summary!F3</f>
        <v>11900</v>
      </c>
      <c r="G3" s="34">
        <f>[1]Summary!G3</f>
        <v>76600</v>
      </c>
      <c r="H3" s="34">
        <f>[1]Summary!H3</f>
        <v>184600</v>
      </c>
      <c r="I3" s="34">
        <f>[1]Summary!I3</f>
        <v>21100</v>
      </c>
    </row>
    <row r="4" spans="1:9" s="35" customFormat="1" ht="18" customHeight="1">
      <c r="A4" s="33" t="s">
        <v>73</v>
      </c>
      <c r="B4" s="34">
        <f>[1]Summary!B4</f>
        <v>397900</v>
      </c>
      <c r="C4" s="34">
        <f>[1]Summary!C4</f>
        <v>286500</v>
      </c>
      <c r="D4" s="34">
        <f>[1]Summary!D4</f>
        <v>71400</v>
      </c>
      <c r="E4" s="34">
        <f>[1]Summary!E4</f>
        <v>115600</v>
      </c>
      <c r="F4" s="34">
        <f>[1]Summary!F4</f>
        <v>24600</v>
      </c>
      <c r="G4" s="34">
        <f>[1]Summary!G4</f>
        <v>186300</v>
      </c>
      <c r="H4" s="34">
        <f>[1]Summary!H4</f>
        <v>355400</v>
      </c>
      <c r="I4" s="34">
        <f>[1]Summary!I4</f>
        <v>42500</v>
      </c>
    </row>
    <row r="5" spans="1:9" s="35" customFormat="1" ht="18" customHeight="1">
      <c r="A5" s="33" t="s">
        <v>90</v>
      </c>
      <c r="B5" s="34">
        <f>[1]Summary!B5</f>
        <v>502000</v>
      </c>
      <c r="C5" s="34">
        <f>[1]Summary!C5</f>
        <v>336600</v>
      </c>
      <c r="D5" s="34">
        <f>[1]Summary!D5</f>
        <v>61300</v>
      </c>
      <c r="E5" s="34">
        <f>[1]Summary!E5</f>
        <v>130000</v>
      </c>
      <c r="F5" s="34">
        <f>[1]Summary!F5</f>
        <v>30200</v>
      </c>
      <c r="G5" s="34">
        <f>[1]Summary!G5</f>
        <v>280500</v>
      </c>
      <c r="H5" s="34">
        <f>[1]Summary!H5</f>
        <v>437800</v>
      </c>
      <c r="I5" s="34">
        <f>[1]Summary!I5</f>
        <v>64200</v>
      </c>
    </row>
    <row r="6" spans="1:9" s="35" customFormat="1" ht="18" customHeight="1">
      <c r="A6" s="33" t="s">
        <v>92</v>
      </c>
      <c r="B6" s="34">
        <f>[1]Summary!B6</f>
        <v>92100</v>
      </c>
      <c r="C6" s="34">
        <f>[1]Summary!C6</f>
        <v>73000</v>
      </c>
      <c r="D6" s="34">
        <f>[1]Summary!D6</f>
        <v>34800</v>
      </c>
      <c r="E6" s="34">
        <f>[1]Summary!E6</f>
        <v>24000</v>
      </c>
      <c r="F6" s="34">
        <f>[1]Summary!F6</f>
        <v>8600</v>
      </c>
      <c r="G6" s="34">
        <f>[1]Summary!G6</f>
        <v>24700</v>
      </c>
      <c r="H6" s="34">
        <f>[1]Summary!H6</f>
        <v>79600</v>
      </c>
      <c r="I6" s="34">
        <f>[1]Summary!I6</f>
        <v>12600</v>
      </c>
    </row>
    <row r="7" spans="1:9" s="35" customFormat="1" ht="18" customHeight="1">
      <c r="A7" s="33" t="s">
        <v>405</v>
      </c>
      <c r="B7" s="34">
        <f>[1]Summary!B7</f>
        <v>150800</v>
      </c>
      <c r="C7" s="34">
        <f>[1]Summary!C7</f>
        <v>105800</v>
      </c>
      <c r="D7" s="34">
        <f>[1]Summary!D7</f>
        <v>30000</v>
      </c>
      <c r="E7" s="34">
        <f>[1]Summary!E7</f>
        <v>39800</v>
      </c>
      <c r="F7" s="34">
        <f>[1]Summary!F7</f>
        <v>10600</v>
      </c>
      <c r="G7" s="34">
        <f>[1]Summary!G7</f>
        <v>70300</v>
      </c>
      <c r="H7" s="34">
        <f>[1]Summary!H7</f>
        <v>118300</v>
      </c>
      <c r="I7" s="34">
        <f>[1]Summary!I7</f>
        <v>32500</v>
      </c>
    </row>
    <row r="8" spans="1:9" s="35" customFormat="1" ht="18" customHeight="1">
      <c r="A8" s="36" t="s">
        <v>3</v>
      </c>
      <c r="B8" s="37"/>
      <c r="C8" s="37"/>
      <c r="D8" s="37"/>
      <c r="E8" s="37"/>
      <c r="F8" s="37"/>
      <c r="G8" s="38"/>
      <c r="H8" s="38"/>
      <c r="I8" s="38"/>
    </row>
    <row r="9" spans="1:9" s="35" customFormat="1" ht="18" customHeight="1">
      <c r="A9" s="39" t="s">
        <v>135</v>
      </c>
      <c r="B9" s="34">
        <f>[1]Summary!B9</f>
        <v>132200</v>
      </c>
      <c r="C9" s="34">
        <f>[1]Summary!C9</f>
        <v>91900</v>
      </c>
      <c r="D9" s="34">
        <f>[1]Summary!D9</f>
        <v>24000</v>
      </c>
      <c r="E9" s="34">
        <f>[1]Summary!E9</f>
        <v>34800</v>
      </c>
      <c r="F9" s="34">
        <f>[1]Summary!F9</f>
        <v>8700</v>
      </c>
      <c r="G9" s="34">
        <f>[1]Summary!G9</f>
        <v>64700</v>
      </c>
      <c r="H9" s="34">
        <f>[1]Summary!H9</f>
        <v>114300</v>
      </c>
      <c r="I9" s="34">
        <f>[1]Summary!I9</f>
        <v>17900</v>
      </c>
    </row>
    <row r="10" spans="1:9" s="35" customFormat="1" ht="18" customHeight="1">
      <c r="A10" s="39" t="s">
        <v>112</v>
      </c>
      <c r="B10" s="34">
        <f>[1]Summary!B10</f>
        <v>156700</v>
      </c>
      <c r="C10" s="34">
        <f>[1]Summary!C10</f>
        <v>108200</v>
      </c>
      <c r="D10" s="34">
        <f>[1]Summary!D10</f>
        <v>24300</v>
      </c>
      <c r="E10" s="34">
        <f>[1]Summary!E10</f>
        <v>42200</v>
      </c>
      <c r="F10" s="34">
        <f>[1]Summary!F10</f>
        <v>9600</v>
      </c>
      <c r="G10" s="34">
        <f>[1]Summary!G10</f>
        <v>80500</v>
      </c>
      <c r="H10" s="34">
        <f>[1]Summary!H10</f>
        <v>136800</v>
      </c>
      <c r="I10" s="34">
        <f>[1]Summary!I10</f>
        <v>19900</v>
      </c>
    </row>
    <row r="11" spans="1:9" s="35" customFormat="1" ht="18" customHeight="1">
      <c r="A11" s="39" t="s">
        <v>39</v>
      </c>
      <c r="B11" s="34">
        <f>[1]Summary!B11</f>
        <v>205700</v>
      </c>
      <c r="C11" s="34">
        <f>[1]Summary!C11</f>
        <v>159300</v>
      </c>
      <c r="D11" s="34">
        <f>[1]Summary!D11</f>
        <v>44100</v>
      </c>
      <c r="E11" s="34">
        <f>[1]Summary!E11</f>
        <v>73100</v>
      </c>
      <c r="F11" s="34">
        <f>[1]Summary!F11</f>
        <v>11900</v>
      </c>
      <c r="G11" s="34">
        <f>[1]Summary!G11</f>
        <v>76600</v>
      </c>
      <c r="H11" s="34">
        <f>[1]Summary!H11</f>
        <v>184600</v>
      </c>
      <c r="I11" s="34">
        <f>[1]Summary!I11</f>
        <v>21100</v>
      </c>
    </row>
    <row r="12" spans="1:9" s="35" customFormat="1" ht="18" customHeight="1">
      <c r="A12" s="39" t="s">
        <v>231</v>
      </c>
      <c r="B12" s="34">
        <f>[1]Summary!B12</f>
        <v>85400</v>
      </c>
      <c r="C12" s="34">
        <f>[1]Summary!C12</f>
        <v>63200</v>
      </c>
      <c r="D12" s="34">
        <f>[1]Summary!D12</f>
        <v>18600</v>
      </c>
      <c r="E12" s="34">
        <f>[1]Summary!E12</f>
        <v>26400</v>
      </c>
      <c r="F12" s="34">
        <f>[1]Summary!F12</f>
        <v>5200</v>
      </c>
      <c r="G12" s="34">
        <f>[1]Summary!G12</f>
        <v>35200</v>
      </c>
      <c r="H12" s="34">
        <f>[1]Summary!H12</f>
        <v>74400</v>
      </c>
      <c r="I12" s="34">
        <f>[1]Summary!I12</f>
        <v>11000</v>
      </c>
    </row>
    <row r="13" spans="1:9" s="35" customFormat="1" ht="18" customHeight="1">
      <c r="A13" s="39" t="s">
        <v>74</v>
      </c>
      <c r="B13" s="34">
        <f>[1]Summary!B13</f>
        <v>231500</v>
      </c>
      <c r="C13" s="34">
        <f>[1]Summary!C13</f>
        <v>160500</v>
      </c>
      <c r="D13" s="34">
        <f>[1]Summary!D13</f>
        <v>38800</v>
      </c>
      <c r="E13" s="34">
        <f>[1]Summary!E13</f>
        <v>69000</v>
      </c>
      <c r="F13" s="34">
        <f>[1]Summary!F13</f>
        <v>14800</v>
      </c>
      <c r="G13" s="34">
        <f>[1]Summary!G13</f>
        <v>108900</v>
      </c>
      <c r="H13" s="34">
        <f>[1]Summary!H13</f>
        <v>200400</v>
      </c>
      <c r="I13" s="34">
        <f>[1]Summary!I13</f>
        <v>31100</v>
      </c>
    </row>
    <row r="14" spans="1:9" s="35" customFormat="1" ht="18" customHeight="1">
      <c r="A14" s="39" t="s">
        <v>237</v>
      </c>
      <c r="B14" s="34">
        <f>[1]Summary!B14</f>
        <v>237200</v>
      </c>
      <c r="C14" s="34">
        <f>[1]Summary!C14</f>
        <v>168900</v>
      </c>
      <c r="D14" s="34">
        <f>[1]Summary!D14</f>
        <v>38400</v>
      </c>
      <c r="E14" s="34">
        <f>[1]Summary!E14</f>
        <v>66000</v>
      </c>
      <c r="F14" s="34">
        <f>[1]Summary!F14</f>
        <v>13900</v>
      </c>
      <c r="G14" s="34">
        <f>[1]Summary!G14</f>
        <v>118900</v>
      </c>
      <c r="H14" s="34">
        <f>[1]Summary!H14</f>
        <v>209400</v>
      </c>
      <c r="I14" s="34">
        <f>[1]Summary!I14</f>
        <v>27700</v>
      </c>
    </row>
    <row r="15" spans="1:9" s="35" customFormat="1" ht="18" customHeight="1">
      <c r="A15" s="39" t="s">
        <v>263</v>
      </c>
      <c r="B15" s="34">
        <f>[1]Summary!B15</f>
        <v>136300</v>
      </c>
      <c r="C15" s="34">
        <f>[1]Summary!C15</f>
        <v>94700</v>
      </c>
      <c r="D15" s="34">
        <f>[1]Summary!D15</f>
        <v>23400</v>
      </c>
      <c r="E15" s="34">
        <f>[1]Summary!E15</f>
        <v>32700</v>
      </c>
      <c r="F15" s="34">
        <f>[1]Summary!F15</f>
        <v>9700</v>
      </c>
      <c r="G15" s="34">
        <f>[1]Summary!G15</f>
        <v>70500</v>
      </c>
      <c r="H15" s="34">
        <f>[1]Summary!H15</f>
        <v>122600</v>
      </c>
      <c r="I15" s="34">
        <f>[1]Summary!I15</f>
        <v>13700</v>
      </c>
    </row>
    <row r="16" spans="1:9" s="35" customFormat="1" ht="18" customHeight="1">
      <c r="A16" s="39" t="s">
        <v>406</v>
      </c>
      <c r="B16" s="34">
        <f>[1]Summary!B16</f>
        <v>150800</v>
      </c>
      <c r="C16" s="34">
        <f>[1]Summary!C16</f>
        <v>105800</v>
      </c>
      <c r="D16" s="34">
        <f>[1]Summary!D16</f>
        <v>30000</v>
      </c>
      <c r="E16" s="34">
        <f>[1]Summary!E16</f>
        <v>39800</v>
      </c>
      <c r="F16" s="34">
        <f>[1]Summary!F16</f>
        <v>10600</v>
      </c>
      <c r="G16" s="34">
        <f>[1]Summary!G16</f>
        <v>70300</v>
      </c>
      <c r="H16" s="34">
        <f>[1]Summary!H16</f>
        <v>118300</v>
      </c>
      <c r="I16" s="34">
        <f>[1]Summary!I16</f>
        <v>32500</v>
      </c>
    </row>
    <row r="17" spans="1:9" s="35" customFormat="1" ht="18" customHeight="1">
      <c r="A17" s="39" t="s">
        <v>201</v>
      </c>
      <c r="B17" s="34">
        <f>[1]Summary!B17</f>
        <v>180600</v>
      </c>
      <c r="C17" s="34">
        <f>[1]Summary!C17</f>
        <v>129800</v>
      </c>
      <c r="D17" s="34">
        <f>[1]Summary!D17</f>
        <v>29300</v>
      </c>
      <c r="E17" s="34">
        <f>[1]Summary!E17</f>
        <v>50100</v>
      </c>
      <c r="F17" s="34">
        <f>[1]Summary!F17</f>
        <v>11800</v>
      </c>
      <c r="G17" s="34">
        <f>[1]Summary!G17</f>
        <v>89400</v>
      </c>
      <c r="H17" s="34">
        <f>[1]Summary!H17</f>
        <v>161100</v>
      </c>
      <c r="I17" s="34">
        <f>[1]Summary!I17</f>
        <v>19500</v>
      </c>
    </row>
    <row r="18" spans="1:9" s="35" customFormat="1" ht="18" customHeight="1">
      <c r="A18" s="39" t="s">
        <v>332</v>
      </c>
      <c r="B18" s="34">
        <f>[1]Summary!B18</f>
        <v>192800</v>
      </c>
      <c r="C18" s="34">
        <f>[1]Summary!C18</f>
        <v>134700</v>
      </c>
      <c r="D18" s="34">
        <f>[1]Summary!D18</f>
        <v>33400</v>
      </c>
      <c r="E18" s="34">
        <f>[1]Summary!E18</f>
        <v>47500</v>
      </c>
      <c r="F18" s="34">
        <f>[1]Summary!F18</f>
        <v>13900</v>
      </c>
      <c r="G18" s="34">
        <f>[1]Summary!G18</f>
        <v>98000</v>
      </c>
      <c r="H18" s="34">
        <f>[1]Summary!H18</f>
        <v>168200</v>
      </c>
      <c r="I18" s="34">
        <f>[1]Summary!I18</f>
        <v>24600</v>
      </c>
    </row>
    <row r="19" spans="1:9" s="35" customFormat="1" ht="18" customHeight="1">
      <c r="A19" s="40" t="s">
        <v>431</v>
      </c>
      <c r="B19" s="41"/>
      <c r="C19" s="41"/>
      <c r="D19" s="41"/>
      <c r="E19" s="41"/>
      <c r="F19" s="41"/>
      <c r="G19" s="41"/>
      <c r="H19" s="41"/>
      <c r="I19" s="41"/>
    </row>
    <row r="20" spans="1:9" s="35" customFormat="1" ht="18" customHeight="1">
      <c r="A20" s="40" t="s">
        <v>432</v>
      </c>
      <c r="B20" s="34">
        <f>[1]Summary!B20</f>
        <v>1558300</v>
      </c>
      <c r="C20" s="34">
        <f>[1]Summary!C20</f>
        <v>1111100</v>
      </c>
      <c r="D20" s="34">
        <f>[1]Summary!D20</f>
        <v>274400</v>
      </c>
      <c r="E20" s="34">
        <f>[1]Summary!E20</f>
        <v>441800</v>
      </c>
      <c r="F20" s="34">
        <f>[1]Summary!F20</f>
        <v>99500</v>
      </c>
      <c r="G20" s="34">
        <f>[1]Summary!G20</f>
        <v>742600</v>
      </c>
      <c r="H20" s="34">
        <f>[1]Summary!H20</f>
        <v>1371800</v>
      </c>
      <c r="I20" s="34">
        <f>[1]Summary!I20</f>
        <v>186500</v>
      </c>
    </row>
    <row r="21" spans="1:9" s="35" customFormat="1" ht="18" customHeight="1">
      <c r="A21" s="40" t="s">
        <v>433</v>
      </c>
      <c r="B21" s="34">
        <f>[1]Summary!B21</f>
        <v>1709000</v>
      </c>
      <c r="C21" s="34">
        <f>[1]Summary!C21</f>
        <v>1216900</v>
      </c>
      <c r="D21" s="34">
        <f>[1]Summary!D21</f>
        <v>304400</v>
      </c>
      <c r="E21" s="34">
        <f>[1]Summary!E21</f>
        <v>481600</v>
      </c>
      <c r="F21" s="34">
        <f>[1]Summary!F21</f>
        <v>110100</v>
      </c>
      <c r="G21" s="34">
        <f>[1]Summary!G21</f>
        <v>812900</v>
      </c>
      <c r="H21" s="34">
        <f>[1]Summary!H21</f>
        <v>1490100</v>
      </c>
      <c r="I21" s="34">
        <f>[1]Summary!I21</f>
        <v>218900</v>
      </c>
    </row>
    <row r="22" spans="1:9"/>
    <row r="23" spans="1:9"/>
    <row r="24" spans="1:9"/>
    <row r="25" spans="1:9"/>
    <row r="26" spans="1:9"/>
    <row r="27" spans="1:9"/>
    <row r="28" spans="1:9"/>
    <row r="29" spans="1:9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Individual</vt:lpstr>
      <vt:lpstr>Final summary</vt:lpstr>
    </vt:vector>
  </TitlesOfParts>
  <Company>LGA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Gittoes</dc:creator>
  <cp:lastModifiedBy>John Gittoes</cp:lastModifiedBy>
  <dcterms:created xsi:type="dcterms:W3CDTF">2015-02-25T11:59:04Z</dcterms:created>
  <dcterms:modified xsi:type="dcterms:W3CDTF">2015-02-25T11:59:19Z</dcterms:modified>
</cp:coreProperties>
</file>